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slicers/slicer1.xml" ContentType="application/vnd.ms-excel.slicer+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06"/>
  <workbookPr hidePivotFieldList="1"/>
  <mc:AlternateContent xmlns:mc="http://schemas.openxmlformats.org/markup-compatibility/2006">
    <mc:Choice Requires="x15">
      <x15ac:absPath xmlns:x15ac="http://schemas.microsoft.com/office/spreadsheetml/2010/11/ac" url="https://d.docs.live.net/dff999f9054ef052/Webinar and Speaker/2023.12.15 Syuting Excel/"/>
    </mc:Choice>
  </mc:AlternateContent>
  <xr:revisionPtr revIDLastSave="0" documentId="8_{E1DD8299-6626-49BB-9740-967B953F4488}" xr6:coauthVersionLast="47" xr6:coauthVersionMax="47" xr10:uidLastSave="{00000000-0000-0000-0000-000000000000}"/>
  <bookViews>
    <workbookView xWindow="28680" yWindow="-120" windowWidth="29040" windowHeight="15720" xr2:uid="{307975C9-D956-4021-8CA3-84842CCD4585}"/>
  </bookViews>
  <sheets>
    <sheet name="MASTER DATA" sheetId="1" r:id="rId1"/>
    <sheet name="INPUT Transaksi" sheetId="2" r:id="rId2"/>
    <sheet name="Proses Tahunan" sheetId="8" r:id="rId3"/>
    <sheet name="DASHBOARD Bulanan" sheetId="3" r:id="rId4"/>
    <sheet name="DASHBOARD TAHUNAN" sheetId="9" r:id="rId5"/>
  </sheets>
  <definedNames>
    <definedName name="Slicer_Kategori_Utama">#N/A</definedName>
    <definedName name="Slicer_Tahun">#N/A</definedName>
  </definedNames>
  <calcPr calcId="191028"/>
  <pivotCaches>
    <pivotCache cacheId="13101" r:id="rId6"/>
  </pivotCaches>
  <extLst>
    <ext xmlns:x14="http://schemas.microsoft.com/office/spreadsheetml/2009/9/main" uri="{BBE1A952-AA13-448e-AADC-164F8A28A991}">
      <x14:slicerCaches>
        <x14:slicerCache r:id="rId7"/>
        <x14:slicerCache r:id="rId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2" l="1"/>
  <c r="G4" i="2"/>
  <c r="G5" i="2"/>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276" i="2"/>
  <c r="G277" i="2"/>
  <c r="G278" i="2"/>
  <c r="G279" i="2"/>
  <c r="G280" i="2"/>
  <c r="G281"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361" i="2"/>
  <c r="G362" i="2"/>
  <c r="G363" i="2"/>
  <c r="G364" i="2"/>
  <c r="G365" i="2"/>
  <c r="G366" i="2"/>
  <c r="G367" i="2"/>
  <c r="G368" i="2"/>
  <c r="G369" i="2"/>
  <c r="G370" i="2"/>
  <c r="G371" i="2"/>
  <c r="G372" i="2"/>
  <c r="G373" i="2"/>
  <c r="G374" i="2"/>
  <c r="G375" i="2"/>
  <c r="G376" i="2"/>
  <c r="G377" i="2"/>
  <c r="G378" i="2"/>
  <c r="G379" i="2"/>
  <c r="G380" i="2"/>
  <c r="G381" i="2"/>
  <c r="G382"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6" i="2"/>
  <c r="G437"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68" i="2"/>
  <c r="G469" i="2"/>
  <c r="G470" i="2"/>
  <c r="G471" i="2"/>
  <c r="G472" i="2"/>
  <c r="G473" i="2"/>
  <c r="G474" i="2"/>
  <c r="G475" i="2"/>
  <c r="G476" i="2"/>
  <c r="G477" i="2"/>
  <c r="G478" i="2"/>
  <c r="G479" i="2"/>
  <c r="G480" i="2"/>
  <c r="G481" i="2"/>
  <c r="G482" i="2"/>
  <c r="G483" i="2"/>
  <c r="G484" i="2"/>
  <c r="G485" i="2"/>
  <c r="G486" i="2"/>
  <c r="G487" i="2"/>
  <c r="G488" i="2"/>
  <c r="G489" i="2"/>
  <c r="G490" i="2"/>
  <c r="G491" i="2"/>
  <c r="G492" i="2"/>
  <c r="G493" i="2"/>
  <c r="G494" i="2"/>
  <c r="G495" i="2"/>
  <c r="G496" i="2"/>
  <c r="G497" i="2"/>
  <c r="G498" i="2"/>
  <c r="G499" i="2"/>
  <c r="G500" i="2"/>
  <c r="G501" i="2"/>
  <c r="G502" i="2"/>
  <c r="G503" i="2"/>
  <c r="G504" i="2"/>
  <c r="G505" i="2"/>
  <c r="G506" i="2"/>
  <c r="G507" i="2"/>
  <c r="G508" i="2"/>
  <c r="G509" i="2"/>
  <c r="G510" i="2"/>
  <c r="G511" i="2"/>
  <c r="G512" i="2"/>
  <c r="G513" i="2"/>
  <c r="G514" i="2"/>
  <c r="G515" i="2"/>
  <c r="G516" i="2"/>
  <c r="G517" i="2"/>
  <c r="G518" i="2"/>
  <c r="G519" i="2"/>
  <c r="G520" i="2"/>
  <c r="G521" i="2"/>
  <c r="G522" i="2"/>
  <c r="G523" i="2"/>
  <c r="G524" i="2"/>
  <c r="G525" i="2"/>
  <c r="G526" i="2"/>
  <c r="G527" i="2"/>
  <c r="G528" i="2"/>
  <c r="G529" i="2"/>
  <c r="G530" i="2"/>
  <c r="G531" i="2"/>
  <c r="G532" i="2"/>
  <c r="G533" i="2"/>
  <c r="G534" i="2"/>
  <c r="G535" i="2"/>
  <c r="G536" i="2"/>
  <c r="G537" i="2"/>
  <c r="G538" i="2"/>
  <c r="G539" i="2"/>
  <c r="G540" i="2"/>
  <c r="G541" i="2"/>
  <c r="G542" i="2"/>
  <c r="G543" i="2"/>
  <c r="G544" i="2"/>
  <c r="G545" i="2"/>
  <c r="G546" i="2"/>
  <c r="G547" i="2"/>
  <c r="G548" i="2"/>
  <c r="G549" i="2"/>
  <c r="G550" i="2"/>
  <c r="G551" i="2"/>
  <c r="G552" i="2"/>
  <c r="G553" i="2"/>
  <c r="G554" i="2"/>
  <c r="G555" i="2"/>
  <c r="G556" i="2"/>
  <c r="G557" i="2"/>
  <c r="G558" i="2"/>
  <c r="G559" i="2"/>
  <c r="G560" i="2"/>
  <c r="G561" i="2"/>
  <c r="G562" i="2"/>
  <c r="G563" i="2"/>
  <c r="G564" i="2"/>
  <c r="G565" i="2"/>
  <c r="G566" i="2"/>
  <c r="G567" i="2"/>
  <c r="G568" i="2"/>
  <c r="G569" i="2"/>
  <c r="G570" i="2"/>
  <c r="G571" i="2"/>
  <c r="G572" i="2"/>
  <c r="G573" i="2"/>
  <c r="G574" i="2"/>
  <c r="G575" i="2"/>
  <c r="G576" i="2"/>
  <c r="G577" i="2"/>
  <c r="G578" i="2"/>
  <c r="G579" i="2"/>
  <c r="G580" i="2"/>
  <c r="G581" i="2"/>
  <c r="G582" i="2"/>
  <c r="G583" i="2"/>
  <c r="G584" i="2"/>
  <c r="G585" i="2"/>
  <c r="G586" i="2"/>
  <c r="G587" i="2"/>
  <c r="G588" i="2"/>
  <c r="G589" i="2"/>
  <c r="G590" i="2"/>
  <c r="G591" i="2"/>
  <c r="G592" i="2"/>
  <c r="G593" i="2"/>
  <c r="G594" i="2"/>
  <c r="G595" i="2"/>
  <c r="G596" i="2"/>
  <c r="G597" i="2"/>
  <c r="G598" i="2"/>
  <c r="G599" i="2"/>
  <c r="G600" i="2"/>
  <c r="G601" i="2"/>
  <c r="G602" i="2"/>
  <c r="G603" i="2"/>
  <c r="G604" i="2"/>
  <c r="G605" i="2"/>
  <c r="G606" i="2"/>
  <c r="G607" i="2"/>
  <c r="G608" i="2"/>
  <c r="G609" i="2"/>
  <c r="G610" i="2"/>
  <c r="G611" i="2"/>
  <c r="G612" i="2"/>
  <c r="G613" i="2"/>
  <c r="G614" i="2"/>
  <c r="G615" i="2"/>
  <c r="G616" i="2"/>
  <c r="G617" i="2"/>
  <c r="G618" i="2"/>
  <c r="G619" i="2"/>
  <c r="G620" i="2"/>
  <c r="G621" i="2"/>
  <c r="G622" i="2"/>
  <c r="G623" i="2"/>
  <c r="G624" i="2"/>
  <c r="G625" i="2"/>
  <c r="G626" i="2"/>
  <c r="G627" i="2"/>
  <c r="G628" i="2"/>
  <c r="G629" i="2"/>
  <c r="G630" i="2"/>
  <c r="G631" i="2"/>
  <c r="G632" i="2"/>
  <c r="G633" i="2"/>
  <c r="G634" i="2"/>
  <c r="G635" i="2"/>
  <c r="G636" i="2"/>
  <c r="G637" i="2"/>
  <c r="G638" i="2"/>
  <c r="G639" i="2"/>
  <c r="G640" i="2"/>
  <c r="G641" i="2"/>
  <c r="G642" i="2"/>
  <c r="G643" i="2"/>
  <c r="G644" i="2"/>
  <c r="G645" i="2"/>
  <c r="G646" i="2"/>
  <c r="G647" i="2"/>
  <c r="G648" i="2"/>
  <c r="G649" i="2"/>
  <c r="G650" i="2"/>
  <c r="G651" i="2"/>
  <c r="G652" i="2"/>
  <c r="G653" i="2"/>
  <c r="G654" i="2"/>
  <c r="G655" i="2"/>
  <c r="G656" i="2"/>
  <c r="G657" i="2"/>
  <c r="G658" i="2"/>
  <c r="G659" i="2"/>
  <c r="G660" i="2"/>
  <c r="G661" i="2"/>
  <c r="G662" i="2"/>
  <c r="G663" i="2"/>
  <c r="G664" i="2"/>
  <c r="G665" i="2"/>
  <c r="G666" i="2"/>
  <c r="G667" i="2"/>
  <c r="G668" i="2"/>
  <c r="G669" i="2"/>
  <c r="G670" i="2"/>
  <c r="G671" i="2"/>
  <c r="G672" i="2"/>
  <c r="G673" i="2"/>
  <c r="G674" i="2"/>
  <c r="G675" i="2"/>
  <c r="G676" i="2"/>
  <c r="G677" i="2"/>
  <c r="G678" i="2"/>
  <c r="G679" i="2"/>
  <c r="G680" i="2"/>
  <c r="G681" i="2"/>
  <c r="G682" i="2"/>
  <c r="G683" i="2"/>
  <c r="G684" i="2"/>
  <c r="G685" i="2"/>
  <c r="G686" i="2"/>
  <c r="G687" i="2"/>
  <c r="G688" i="2"/>
  <c r="G689" i="2"/>
  <c r="G690" i="2"/>
  <c r="G691" i="2"/>
  <c r="G692" i="2"/>
  <c r="G693" i="2"/>
  <c r="G694" i="2"/>
  <c r="G695" i="2"/>
  <c r="G696" i="2"/>
  <c r="G697" i="2"/>
  <c r="G698" i="2"/>
  <c r="G699" i="2"/>
  <c r="G700" i="2"/>
  <c r="G701" i="2"/>
  <c r="G702" i="2"/>
  <c r="G703" i="2"/>
  <c r="G704" i="2"/>
  <c r="G705" i="2"/>
  <c r="G706" i="2"/>
  <c r="G707" i="2"/>
  <c r="G708" i="2"/>
  <c r="G709" i="2"/>
  <c r="G710" i="2"/>
  <c r="G711" i="2"/>
  <c r="G712" i="2"/>
  <c r="G713" i="2"/>
  <c r="G714" i="2"/>
  <c r="G715" i="2"/>
  <c r="G716" i="2"/>
  <c r="G717" i="2"/>
  <c r="G718" i="2"/>
  <c r="G719" i="2"/>
  <c r="G720" i="2"/>
  <c r="G721" i="2"/>
  <c r="G722" i="2"/>
  <c r="G723" i="2"/>
  <c r="G724" i="2"/>
  <c r="G725" i="2"/>
  <c r="G726" i="2"/>
  <c r="G727" i="2"/>
  <c r="G728" i="2"/>
  <c r="G729" i="2"/>
  <c r="G730" i="2"/>
  <c r="G731" i="2"/>
  <c r="G732" i="2"/>
  <c r="G733" i="2"/>
  <c r="G734" i="2"/>
  <c r="G735" i="2"/>
  <c r="G736" i="2"/>
  <c r="G737" i="2"/>
  <c r="G738" i="2"/>
  <c r="G739" i="2"/>
  <c r="G740" i="2"/>
  <c r="G741" i="2"/>
  <c r="G742" i="2"/>
  <c r="G743" i="2"/>
  <c r="G744" i="2"/>
  <c r="G745" i="2"/>
  <c r="G746" i="2"/>
  <c r="G747" i="2"/>
  <c r="G748" i="2"/>
  <c r="G749" i="2"/>
  <c r="G750" i="2"/>
  <c r="G751" i="2"/>
  <c r="G752" i="2"/>
  <c r="G753" i="2"/>
  <c r="G754" i="2"/>
  <c r="G755" i="2"/>
  <c r="G756" i="2"/>
  <c r="G757" i="2"/>
  <c r="G758" i="2"/>
  <c r="G759" i="2"/>
  <c r="G760" i="2"/>
  <c r="G761" i="2"/>
  <c r="G762" i="2"/>
  <c r="G763" i="2"/>
  <c r="G764" i="2"/>
  <c r="G765" i="2"/>
  <c r="G766" i="2"/>
  <c r="G767" i="2"/>
  <c r="G768" i="2"/>
  <c r="G769" i="2"/>
  <c r="G770" i="2"/>
  <c r="G771" i="2"/>
  <c r="G772" i="2"/>
  <c r="G773" i="2"/>
  <c r="G774" i="2"/>
  <c r="G775" i="2"/>
  <c r="G776" i="2"/>
  <c r="G777" i="2"/>
  <c r="G778" i="2"/>
  <c r="G779" i="2"/>
  <c r="G780" i="2"/>
  <c r="G781" i="2"/>
  <c r="G782" i="2"/>
  <c r="G783" i="2"/>
  <c r="G784" i="2"/>
  <c r="G785" i="2"/>
  <c r="G786" i="2"/>
  <c r="G787" i="2"/>
  <c r="G788" i="2"/>
  <c r="G789" i="2"/>
  <c r="G790" i="2"/>
  <c r="G791" i="2"/>
  <c r="G792" i="2"/>
  <c r="G793" i="2"/>
  <c r="G794" i="2"/>
  <c r="G795" i="2"/>
  <c r="G796" i="2"/>
  <c r="G797" i="2"/>
  <c r="G798" i="2"/>
  <c r="G799" i="2"/>
  <c r="G800" i="2"/>
  <c r="G801" i="2"/>
  <c r="G802" i="2"/>
  <c r="G803" i="2"/>
  <c r="G804" i="2"/>
  <c r="G805" i="2"/>
  <c r="G806" i="2"/>
  <c r="G807" i="2"/>
  <c r="G808" i="2"/>
  <c r="G809" i="2"/>
  <c r="G810" i="2"/>
  <c r="G811" i="2"/>
  <c r="G812" i="2"/>
  <c r="G813" i="2"/>
  <c r="G814" i="2"/>
  <c r="G815" i="2"/>
  <c r="G816" i="2"/>
  <c r="G817" i="2"/>
  <c r="G818" i="2"/>
  <c r="G819" i="2"/>
  <c r="G820" i="2"/>
  <c r="G821" i="2"/>
  <c r="G822" i="2"/>
  <c r="G823" i="2"/>
  <c r="G824" i="2"/>
  <c r="G825" i="2"/>
  <c r="G826" i="2"/>
  <c r="G827" i="2"/>
  <c r="G828" i="2"/>
  <c r="G829" i="2"/>
  <c r="G830" i="2"/>
  <c r="G831" i="2"/>
  <c r="G832" i="2"/>
  <c r="G833" i="2"/>
  <c r="G834" i="2"/>
  <c r="G835" i="2"/>
  <c r="G836" i="2"/>
  <c r="G837" i="2"/>
  <c r="G838" i="2"/>
  <c r="G839" i="2"/>
  <c r="G840" i="2"/>
  <c r="G841" i="2"/>
  <c r="G842" i="2"/>
  <c r="G843" i="2"/>
  <c r="G844" i="2"/>
  <c r="G845" i="2"/>
  <c r="G846" i="2"/>
  <c r="G847" i="2"/>
  <c r="G848" i="2"/>
  <c r="G849" i="2"/>
  <c r="G850" i="2"/>
  <c r="G851" i="2"/>
  <c r="G852" i="2"/>
  <c r="G853" i="2"/>
  <c r="G854" i="2"/>
  <c r="G855" i="2"/>
  <c r="G856" i="2"/>
  <c r="G857" i="2"/>
  <c r="G858" i="2"/>
  <c r="G859" i="2"/>
  <c r="G860" i="2"/>
  <c r="G861" i="2"/>
  <c r="G862" i="2"/>
  <c r="G863" i="2"/>
  <c r="G864" i="2"/>
  <c r="G865" i="2"/>
  <c r="G866" i="2"/>
  <c r="G867" i="2"/>
  <c r="G868" i="2"/>
  <c r="G869" i="2"/>
  <c r="G870" i="2"/>
  <c r="G871" i="2"/>
  <c r="G872" i="2"/>
  <c r="G873" i="2"/>
  <c r="G874" i="2"/>
  <c r="G875" i="2"/>
  <c r="G876" i="2"/>
  <c r="G877" i="2"/>
  <c r="G878" i="2"/>
  <c r="G879" i="2"/>
  <c r="G880" i="2"/>
  <c r="G881" i="2"/>
  <c r="G882" i="2"/>
  <c r="G883" i="2"/>
  <c r="G884" i="2"/>
  <c r="G885" i="2"/>
  <c r="G886" i="2"/>
  <c r="G887" i="2"/>
  <c r="G888" i="2"/>
  <c r="G889" i="2"/>
  <c r="G890" i="2"/>
  <c r="G891" i="2"/>
  <c r="G892" i="2"/>
  <c r="G893" i="2"/>
  <c r="G894" i="2"/>
  <c r="G895" i="2"/>
  <c r="G896" i="2"/>
  <c r="G897" i="2"/>
  <c r="G898" i="2"/>
  <c r="G899" i="2"/>
  <c r="G900" i="2"/>
  <c r="G901" i="2"/>
  <c r="G902" i="2"/>
  <c r="G903" i="2"/>
  <c r="G904" i="2"/>
  <c r="G905" i="2"/>
  <c r="G906" i="2"/>
  <c r="G907" i="2"/>
  <c r="G908" i="2"/>
  <c r="G909" i="2"/>
  <c r="G910" i="2"/>
  <c r="G911" i="2"/>
  <c r="G912" i="2"/>
  <c r="G913" i="2"/>
  <c r="G914" i="2"/>
  <c r="G915" i="2"/>
  <c r="G916" i="2"/>
  <c r="G917" i="2"/>
  <c r="G918" i="2"/>
  <c r="G919" i="2"/>
  <c r="G920" i="2"/>
  <c r="G921" i="2"/>
  <c r="G922" i="2"/>
  <c r="G923" i="2"/>
  <c r="G924" i="2"/>
  <c r="G925" i="2"/>
  <c r="G926" i="2"/>
  <c r="G927" i="2"/>
  <c r="G928" i="2"/>
  <c r="G929" i="2"/>
  <c r="G930" i="2"/>
  <c r="G931" i="2"/>
  <c r="G932" i="2"/>
  <c r="G933" i="2"/>
  <c r="G934" i="2"/>
  <c r="G935" i="2"/>
  <c r="G936" i="2"/>
  <c r="G937" i="2"/>
  <c r="G938" i="2"/>
  <c r="G939" i="2"/>
  <c r="G940" i="2"/>
  <c r="G941" i="2"/>
  <c r="G942" i="2"/>
  <c r="G943" i="2"/>
  <c r="G944" i="2"/>
  <c r="G945" i="2"/>
  <c r="G946" i="2"/>
  <c r="G947" i="2"/>
  <c r="G948" i="2"/>
  <c r="G949" i="2"/>
  <c r="G950" i="2"/>
  <c r="G951" i="2"/>
  <c r="G952" i="2"/>
  <c r="G953" i="2"/>
  <c r="G954" i="2"/>
  <c r="G955" i="2"/>
  <c r="G956" i="2"/>
  <c r="G957" i="2"/>
  <c r="G958" i="2"/>
  <c r="G959" i="2"/>
  <c r="G960" i="2"/>
  <c r="G961" i="2"/>
  <c r="G962" i="2"/>
  <c r="G963" i="2"/>
  <c r="G964" i="2"/>
  <c r="G965" i="2"/>
  <c r="G966" i="2"/>
  <c r="G967" i="2"/>
  <c r="G968" i="2"/>
  <c r="G969" i="2"/>
  <c r="G970" i="2"/>
  <c r="G971" i="2"/>
  <c r="G972" i="2"/>
  <c r="G973" i="2"/>
  <c r="G974" i="2"/>
  <c r="G975" i="2"/>
  <c r="G976" i="2"/>
  <c r="G977" i="2"/>
  <c r="G978" i="2"/>
  <c r="G979" i="2"/>
  <c r="G980" i="2"/>
  <c r="G981" i="2"/>
  <c r="G982" i="2"/>
  <c r="G983" i="2"/>
  <c r="G984" i="2"/>
  <c r="G985" i="2"/>
  <c r="G986" i="2"/>
  <c r="G987" i="2"/>
  <c r="G988" i="2"/>
  <c r="G989" i="2"/>
  <c r="G990" i="2"/>
  <c r="G991" i="2"/>
  <c r="G992" i="2"/>
  <c r="G993" i="2"/>
  <c r="G994" i="2"/>
  <c r="G995" i="2"/>
  <c r="G996" i="2"/>
  <c r="G997" i="2"/>
  <c r="G998" i="2"/>
  <c r="G999" i="2"/>
  <c r="G1000" i="2"/>
  <c r="G1001" i="2"/>
  <c r="G1002" i="2"/>
  <c r="G1003" i="2"/>
  <c r="G1004" i="2"/>
  <c r="G1005" i="2"/>
  <c r="G1006" i="2"/>
  <c r="G1007" i="2"/>
  <c r="G1008" i="2"/>
  <c r="G1009" i="2"/>
  <c r="G1010" i="2"/>
  <c r="G1011" i="2"/>
  <c r="G1012" i="2"/>
  <c r="G1013" i="2"/>
  <c r="G1014" i="2"/>
  <c r="G1015" i="2"/>
  <c r="G1016" i="2"/>
  <c r="G1017" i="2"/>
  <c r="G1018" i="2"/>
  <c r="G1019" i="2"/>
  <c r="G1020" i="2"/>
  <c r="G1021" i="2"/>
  <c r="G1022" i="2"/>
  <c r="G1023" i="2"/>
  <c r="G1024" i="2"/>
  <c r="G1025" i="2"/>
  <c r="G1026" i="2"/>
  <c r="G1027" i="2"/>
  <c r="G1028" i="2"/>
  <c r="G1029" i="2"/>
  <c r="G1030" i="2"/>
  <c r="G1031" i="2"/>
  <c r="G1032" i="2"/>
  <c r="G1033" i="2"/>
  <c r="G1034" i="2"/>
  <c r="G1035" i="2"/>
  <c r="G1036" i="2"/>
  <c r="G1037" i="2"/>
  <c r="G1038" i="2"/>
  <c r="G1039" i="2"/>
  <c r="G1040" i="2"/>
  <c r="G1041" i="2"/>
  <c r="G1042" i="2"/>
  <c r="G1043" i="2"/>
  <c r="G1044" i="2"/>
  <c r="G1045" i="2"/>
  <c r="G1046" i="2"/>
  <c r="G1047" i="2"/>
  <c r="G1048" i="2"/>
  <c r="G1049" i="2"/>
  <c r="G1050" i="2"/>
  <c r="G1051" i="2"/>
  <c r="G1052" i="2"/>
  <c r="G1053" i="2"/>
  <c r="G1054" i="2"/>
  <c r="G1055" i="2"/>
  <c r="G1056" i="2"/>
  <c r="G1057" i="2"/>
  <c r="G1058" i="2"/>
  <c r="G1059" i="2"/>
  <c r="G1060" i="2"/>
  <c r="G1061" i="2"/>
  <c r="G1062" i="2"/>
  <c r="G1063" i="2"/>
  <c r="G1064" i="2"/>
  <c r="G1065" i="2"/>
  <c r="G1066" i="2"/>
  <c r="G1067" i="2"/>
  <c r="G1068" i="2"/>
  <c r="G1069" i="2"/>
  <c r="G1070" i="2"/>
  <c r="G1071" i="2"/>
  <c r="G1072" i="2"/>
  <c r="G1073" i="2"/>
  <c r="G1074" i="2"/>
  <c r="G1075" i="2"/>
  <c r="G1076" i="2"/>
  <c r="G1077" i="2"/>
  <c r="G1078" i="2"/>
  <c r="G1079" i="2"/>
  <c r="G1080" i="2"/>
  <c r="G1081" i="2"/>
  <c r="G1082" i="2"/>
  <c r="G1083" i="2"/>
  <c r="G1084" i="2"/>
  <c r="G1085" i="2"/>
  <c r="G1086" i="2"/>
  <c r="G1087" i="2"/>
  <c r="G1088" i="2"/>
  <c r="G1089" i="2"/>
  <c r="G1090" i="2"/>
  <c r="G1091" i="2"/>
  <c r="G1092" i="2"/>
  <c r="G1093" i="2"/>
  <c r="G1094" i="2"/>
  <c r="G1095" i="2"/>
  <c r="G1096" i="2"/>
  <c r="G1097" i="2"/>
  <c r="G1098" i="2"/>
  <c r="G1099" i="2"/>
  <c r="G1100" i="2"/>
  <c r="G1101" i="2"/>
  <c r="G1102" i="2"/>
  <c r="G1103" i="2"/>
  <c r="G1104" i="2"/>
  <c r="G1105" i="2"/>
  <c r="G1106" i="2"/>
  <c r="G1107" i="2"/>
  <c r="G1108" i="2"/>
  <c r="G1109" i="2"/>
  <c r="G1110" i="2"/>
  <c r="G1111" i="2"/>
  <c r="G1112" i="2"/>
  <c r="G1113" i="2"/>
  <c r="G1114" i="2"/>
  <c r="G1115" i="2"/>
  <c r="G1116" i="2"/>
  <c r="G1117" i="2"/>
  <c r="G1118" i="2"/>
  <c r="G1119" i="2"/>
  <c r="G1120" i="2"/>
  <c r="G1121" i="2"/>
  <c r="G1122" i="2"/>
  <c r="G1123" i="2"/>
  <c r="G1124" i="2"/>
  <c r="G1125" i="2"/>
  <c r="G1126" i="2"/>
  <c r="G1127" i="2"/>
  <c r="G1128" i="2"/>
  <c r="G1129" i="2"/>
  <c r="G1130" i="2"/>
  <c r="G1131" i="2"/>
  <c r="G1132" i="2"/>
  <c r="G1133" i="2"/>
  <c r="G1134" i="2"/>
  <c r="G1135" i="2"/>
  <c r="G1136" i="2"/>
  <c r="G1137" i="2"/>
  <c r="G1138" i="2"/>
  <c r="G1139" i="2"/>
  <c r="G1140" i="2"/>
  <c r="G1141" i="2"/>
  <c r="G1142" i="2"/>
  <c r="G1143" i="2"/>
  <c r="G1144" i="2"/>
  <c r="G1145" i="2"/>
  <c r="G1146" i="2"/>
  <c r="G1147" i="2"/>
  <c r="G1148" i="2"/>
  <c r="G1149" i="2"/>
  <c r="G1150" i="2"/>
  <c r="G1151" i="2"/>
  <c r="G1152" i="2"/>
  <c r="G1153" i="2"/>
  <c r="G1154" i="2"/>
  <c r="G1155" i="2"/>
  <c r="G1156" i="2"/>
  <c r="G1157" i="2"/>
  <c r="G1158" i="2"/>
  <c r="G1159" i="2"/>
  <c r="G1160" i="2"/>
  <c r="G1161" i="2"/>
  <c r="G1162" i="2"/>
  <c r="G1163" i="2"/>
  <c r="G1164" i="2"/>
  <c r="G1165" i="2"/>
  <c r="G1166" i="2"/>
  <c r="G1167" i="2"/>
  <c r="G1168" i="2"/>
  <c r="G1169" i="2"/>
  <c r="G1170" i="2"/>
  <c r="G1171" i="2"/>
  <c r="G1172" i="2"/>
  <c r="G1173" i="2"/>
  <c r="G1174" i="2"/>
  <c r="G1175" i="2"/>
  <c r="G1176" i="2"/>
  <c r="G1177" i="2"/>
  <c r="G1178" i="2"/>
  <c r="G1179" i="2"/>
  <c r="G1180" i="2"/>
  <c r="G1181" i="2"/>
  <c r="G1182" i="2"/>
  <c r="G1183" i="2"/>
  <c r="G1184" i="2"/>
  <c r="G1185" i="2"/>
  <c r="G1186" i="2"/>
  <c r="G1187" i="2"/>
  <c r="G1188" i="2"/>
  <c r="G1189" i="2"/>
  <c r="G1190" i="2"/>
  <c r="G1191" i="2"/>
  <c r="G1192" i="2"/>
  <c r="G1193" i="2"/>
  <c r="G1194" i="2"/>
  <c r="G1195" i="2"/>
  <c r="G1196" i="2"/>
  <c r="G1197" i="2"/>
  <c r="G1198" i="2"/>
  <c r="G1199" i="2"/>
  <c r="G1200" i="2"/>
  <c r="G1201" i="2"/>
  <c r="G1202" i="2"/>
  <c r="G1203" i="2"/>
  <c r="G1204" i="2"/>
  <c r="G1205" i="2"/>
  <c r="G1206" i="2"/>
  <c r="G1207" i="2"/>
  <c r="G1208" i="2"/>
  <c r="G1209" i="2"/>
  <c r="G1210" i="2"/>
  <c r="G1211" i="2"/>
  <c r="G1212" i="2"/>
  <c r="G1213" i="2"/>
  <c r="G1214" i="2"/>
  <c r="G1215" i="2"/>
  <c r="G1216" i="2"/>
  <c r="G1217" i="2"/>
  <c r="G1218" i="2"/>
  <c r="G1219" i="2"/>
  <c r="G1220" i="2"/>
  <c r="G1221" i="2"/>
  <c r="G1222" i="2"/>
  <c r="G1223" i="2"/>
  <c r="G1224" i="2"/>
  <c r="G1225" i="2"/>
  <c r="G1226" i="2"/>
  <c r="G1227" i="2"/>
  <c r="G1228" i="2"/>
  <c r="G1229" i="2"/>
  <c r="G1230" i="2"/>
  <c r="G1231" i="2"/>
  <c r="G1232" i="2"/>
  <c r="G1233" i="2"/>
  <c r="G1234" i="2"/>
  <c r="G1235" i="2"/>
  <c r="G1236" i="2"/>
  <c r="G1237" i="2"/>
  <c r="G1238" i="2"/>
  <c r="G1239" i="2"/>
  <c r="G1240" i="2"/>
  <c r="G1241" i="2"/>
  <c r="G1242" i="2"/>
  <c r="G1243" i="2"/>
  <c r="G1244" i="2"/>
  <c r="G1245" i="2"/>
  <c r="G1246" i="2"/>
  <c r="G1247" i="2"/>
  <c r="G1248" i="2"/>
  <c r="G1249" i="2"/>
  <c r="G1250" i="2"/>
  <c r="G1251" i="2"/>
  <c r="G1252" i="2"/>
  <c r="G1253" i="2"/>
  <c r="G1254" i="2"/>
  <c r="G1255" i="2"/>
  <c r="G1256" i="2"/>
  <c r="G1257" i="2"/>
  <c r="G1258" i="2"/>
  <c r="G1259" i="2"/>
  <c r="G1260" i="2"/>
  <c r="G1261" i="2"/>
  <c r="G1262" i="2"/>
  <c r="G1263" i="2"/>
  <c r="G1264" i="2"/>
  <c r="G1265" i="2"/>
  <c r="G1266" i="2"/>
  <c r="G1267" i="2"/>
  <c r="G1268" i="2"/>
  <c r="G1269" i="2"/>
  <c r="G1270" i="2"/>
  <c r="G1271" i="2"/>
  <c r="G1272" i="2"/>
  <c r="G1273" i="2"/>
  <c r="G1274" i="2"/>
  <c r="G1275" i="2"/>
  <c r="G1276" i="2"/>
  <c r="G1277" i="2"/>
  <c r="G1278" i="2"/>
  <c r="G1279" i="2"/>
  <c r="G1280" i="2"/>
  <c r="G1281" i="2"/>
  <c r="G1282" i="2"/>
  <c r="G1283" i="2"/>
  <c r="G1284" i="2"/>
  <c r="G1285" i="2"/>
  <c r="G1286" i="2"/>
  <c r="G1287" i="2"/>
  <c r="G1288" i="2"/>
  <c r="G1289" i="2"/>
  <c r="G1290" i="2"/>
  <c r="G1291" i="2"/>
  <c r="G1292" i="2"/>
  <c r="G1293" i="2"/>
  <c r="G1294" i="2"/>
  <c r="G1295" i="2"/>
  <c r="G1296" i="2"/>
  <c r="G1297" i="2"/>
  <c r="G1298" i="2"/>
  <c r="G1299" i="2"/>
  <c r="G1300" i="2"/>
  <c r="G1301" i="2"/>
  <c r="G1302" i="2"/>
  <c r="G1303" i="2"/>
  <c r="G1304" i="2"/>
  <c r="G1305" i="2"/>
  <c r="G1306" i="2"/>
  <c r="G1307" i="2"/>
  <c r="G1308" i="2"/>
  <c r="G1309" i="2"/>
  <c r="G1310" i="2"/>
  <c r="G1311" i="2"/>
  <c r="G1312" i="2"/>
  <c r="G1313" i="2"/>
  <c r="G1314" i="2"/>
  <c r="G1315" i="2"/>
  <c r="G1316" i="2"/>
  <c r="G1317" i="2"/>
  <c r="G1318" i="2"/>
  <c r="G1319" i="2"/>
  <c r="G1320" i="2"/>
  <c r="G1321" i="2"/>
  <c r="G1322" i="2"/>
  <c r="G1323" i="2"/>
  <c r="G1324" i="2"/>
  <c r="G1325" i="2"/>
  <c r="G1326" i="2"/>
  <c r="G1327" i="2"/>
  <c r="G1328" i="2"/>
  <c r="G1329" i="2"/>
  <c r="G1330" i="2"/>
  <c r="G1331" i="2"/>
  <c r="G1332" i="2"/>
  <c r="G1333" i="2"/>
  <c r="G1334" i="2"/>
  <c r="G1335" i="2"/>
  <c r="G1336" i="2"/>
  <c r="G1337" i="2"/>
  <c r="G1338" i="2"/>
  <c r="G1339" i="2"/>
  <c r="G1340" i="2"/>
  <c r="G1341" i="2"/>
  <c r="G1342" i="2"/>
  <c r="G1343" i="2"/>
  <c r="G1344" i="2"/>
  <c r="G1345" i="2"/>
  <c r="G1346" i="2"/>
  <c r="G1347" i="2"/>
  <c r="G1348" i="2"/>
  <c r="G1349" i="2"/>
  <c r="G1350" i="2"/>
  <c r="G1351" i="2"/>
  <c r="G1352" i="2"/>
  <c r="G1353" i="2"/>
  <c r="G1354" i="2"/>
  <c r="G1355" i="2"/>
  <c r="G1356" i="2"/>
  <c r="G1357" i="2"/>
  <c r="G1358" i="2"/>
  <c r="G1359" i="2"/>
  <c r="G1360" i="2"/>
  <c r="G1361" i="2"/>
  <c r="G1362" i="2"/>
  <c r="G1363" i="2"/>
  <c r="G1364" i="2"/>
  <c r="G1365" i="2"/>
  <c r="G1366" i="2"/>
  <c r="G1367" i="2"/>
  <c r="G1368" i="2"/>
  <c r="G1369" i="2"/>
  <c r="G1370" i="2"/>
  <c r="G1371" i="2"/>
  <c r="G1372" i="2"/>
  <c r="G1373" i="2"/>
  <c r="G1374" i="2"/>
  <c r="G1375" i="2"/>
  <c r="G1376" i="2"/>
  <c r="G1377" i="2"/>
  <c r="G1378" i="2"/>
  <c r="G1379" i="2"/>
  <c r="G1380" i="2"/>
  <c r="G1381" i="2"/>
  <c r="G1382" i="2"/>
  <c r="G1383" i="2"/>
  <c r="G1384" i="2"/>
  <c r="G1385" i="2"/>
  <c r="G1386" i="2"/>
  <c r="G1387" i="2"/>
  <c r="G1388" i="2"/>
  <c r="G1389" i="2"/>
  <c r="G1390" i="2"/>
  <c r="G1391" i="2"/>
  <c r="G1392" i="2"/>
  <c r="G1393" i="2"/>
  <c r="G1394" i="2"/>
  <c r="G1395" i="2"/>
  <c r="G1396" i="2"/>
  <c r="G1397" i="2"/>
  <c r="G1398" i="2"/>
  <c r="G1399" i="2"/>
  <c r="G1400" i="2"/>
  <c r="G1401" i="2"/>
  <c r="G1402" i="2"/>
  <c r="G1403" i="2"/>
  <c r="G1404" i="2"/>
  <c r="G1405" i="2"/>
  <c r="G1406" i="2"/>
  <c r="G1407" i="2"/>
  <c r="G1408" i="2"/>
  <c r="G1409" i="2"/>
  <c r="G1410" i="2"/>
  <c r="G1411" i="2"/>
  <c r="G1412" i="2"/>
  <c r="G1413" i="2"/>
  <c r="G1414" i="2"/>
  <c r="G1415" i="2"/>
  <c r="G1416" i="2"/>
  <c r="G1417" i="2"/>
  <c r="G1418" i="2"/>
  <c r="G1419" i="2"/>
  <c r="G1420" i="2"/>
  <c r="G1421" i="2"/>
  <c r="G1422" i="2"/>
  <c r="G1423" i="2"/>
  <c r="G1424" i="2"/>
  <c r="G1425" i="2"/>
  <c r="G1426" i="2"/>
  <c r="G1427" i="2"/>
  <c r="G1428" i="2"/>
  <c r="G1429" i="2"/>
  <c r="G1430" i="2"/>
  <c r="G1431" i="2"/>
  <c r="G1432" i="2"/>
  <c r="G1433" i="2"/>
  <c r="G1434" i="2"/>
  <c r="G1435" i="2"/>
  <c r="G1436" i="2"/>
  <c r="G1437" i="2"/>
  <c r="G1438" i="2"/>
  <c r="G1439" i="2"/>
  <c r="G1440" i="2"/>
  <c r="G1441" i="2"/>
  <c r="G1442" i="2"/>
  <c r="G1443" i="2"/>
  <c r="G1444" i="2"/>
  <c r="G1445" i="2"/>
  <c r="G1446" i="2"/>
  <c r="G1447" i="2"/>
  <c r="G1448" i="2"/>
  <c r="G1449" i="2"/>
  <c r="G1450" i="2"/>
  <c r="G1451" i="2"/>
  <c r="G1452" i="2"/>
  <c r="G1453" i="2"/>
  <c r="G1454" i="2"/>
  <c r="G1455" i="2"/>
  <c r="G1456" i="2"/>
  <c r="G1457" i="2"/>
  <c r="G1458" i="2"/>
  <c r="G1459" i="2"/>
  <c r="G1460" i="2"/>
  <c r="G1461" i="2"/>
  <c r="G1462" i="2"/>
  <c r="G1463" i="2"/>
  <c r="G1464" i="2"/>
  <c r="G1465" i="2"/>
  <c r="G1466" i="2"/>
  <c r="G1467" i="2"/>
  <c r="G1468" i="2"/>
  <c r="G1469" i="2"/>
  <c r="G1470" i="2"/>
  <c r="G1471" i="2"/>
  <c r="G1472" i="2"/>
  <c r="G1473" i="2"/>
  <c r="G1474" i="2"/>
  <c r="G1475" i="2"/>
  <c r="G1476" i="2"/>
  <c r="G1477" i="2"/>
  <c r="G1478" i="2"/>
  <c r="G1479" i="2"/>
  <c r="G1480" i="2"/>
  <c r="G1481" i="2"/>
  <c r="G1482" i="2"/>
  <c r="G1483" i="2"/>
  <c r="G1484" i="2"/>
  <c r="G1485" i="2"/>
  <c r="G1486" i="2"/>
  <c r="G1487" i="2"/>
  <c r="G1488" i="2"/>
  <c r="G1489" i="2"/>
  <c r="G1490" i="2"/>
  <c r="G1491" i="2"/>
  <c r="G1492" i="2"/>
  <c r="G1493" i="2"/>
  <c r="G1494" i="2"/>
  <c r="G1495" i="2"/>
  <c r="G1496" i="2"/>
  <c r="G1497" i="2"/>
  <c r="G1498" i="2"/>
  <c r="G1499" i="2"/>
  <c r="G1500" i="2"/>
  <c r="G1501" i="2"/>
  <c r="G1502" i="2"/>
  <c r="G1503" i="2"/>
  <c r="G1504" i="2"/>
  <c r="G1505" i="2"/>
  <c r="G1506" i="2"/>
  <c r="G1507" i="2"/>
  <c r="G1508" i="2"/>
  <c r="G1509" i="2"/>
  <c r="G1510" i="2"/>
  <c r="G1511" i="2"/>
  <c r="G1512" i="2"/>
  <c r="G1513" i="2"/>
  <c r="G1514" i="2"/>
  <c r="G1515" i="2"/>
  <c r="G1516" i="2"/>
  <c r="G1517" i="2"/>
  <c r="G1518" i="2"/>
  <c r="G1519" i="2"/>
  <c r="G1520" i="2"/>
  <c r="G1521" i="2"/>
  <c r="G1522" i="2"/>
  <c r="G1523" i="2"/>
  <c r="G1524" i="2"/>
  <c r="G1525" i="2"/>
  <c r="G1526" i="2"/>
  <c r="G1527" i="2"/>
  <c r="G1528" i="2"/>
  <c r="G1529" i="2"/>
  <c r="G1530" i="2"/>
  <c r="G1531" i="2"/>
  <c r="G1532" i="2"/>
  <c r="G1533" i="2"/>
  <c r="G1534" i="2"/>
  <c r="G2" i="2"/>
  <c r="B5" i="3"/>
  <c r="B6" i="3"/>
  <c r="B7" i="3"/>
  <c r="B8" i="3"/>
  <c r="B9" i="3"/>
  <c r="B10" i="3"/>
  <c r="B11" i="3"/>
  <c r="B12" i="3"/>
  <c r="B13" i="3"/>
  <c r="B14" i="3"/>
  <c r="B15" i="3"/>
  <c r="B16" i="3"/>
  <c r="B17" i="3"/>
  <c r="B18" i="3"/>
  <c r="B19" i="3"/>
  <c r="H3" i="2"/>
  <c r="H4" i="2"/>
  <c r="H5" i="2"/>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7" i="2"/>
  <c r="H318" i="2"/>
  <c r="H319" i="2"/>
  <c r="H320" i="2"/>
  <c r="H321" i="2"/>
  <c r="H322" i="2"/>
  <c r="H323" i="2"/>
  <c r="H324" i="2"/>
  <c r="H325" i="2"/>
  <c r="H326" i="2"/>
  <c r="H327" i="2"/>
  <c r="H328" i="2"/>
  <c r="H329" i="2"/>
  <c r="H330" i="2"/>
  <c r="H331" i="2"/>
  <c r="H332" i="2"/>
  <c r="H333"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1" i="2"/>
  <c r="H362" i="2"/>
  <c r="H363" i="2"/>
  <c r="H364" i="2"/>
  <c r="H365" i="2"/>
  <c r="H366" i="2"/>
  <c r="H367" i="2"/>
  <c r="H368" i="2"/>
  <c r="H369" i="2"/>
  <c r="H370" i="2"/>
  <c r="H371" i="2"/>
  <c r="H372" i="2"/>
  <c r="H373" i="2"/>
  <c r="H374" i="2"/>
  <c r="H375"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3" i="2"/>
  <c r="H404" i="2"/>
  <c r="H405" i="2"/>
  <c r="H406" i="2"/>
  <c r="H407" i="2"/>
  <c r="H408" i="2"/>
  <c r="H409" i="2"/>
  <c r="H410" i="2"/>
  <c r="H411" i="2"/>
  <c r="H412" i="2"/>
  <c r="H413" i="2"/>
  <c r="H414" i="2"/>
  <c r="H415" i="2"/>
  <c r="H416" i="2"/>
  <c r="H417" i="2"/>
  <c r="H418" i="2"/>
  <c r="H419" i="2"/>
  <c r="H420" i="2"/>
  <c r="H421" i="2"/>
  <c r="H422" i="2"/>
  <c r="H423" i="2"/>
  <c r="H424" i="2"/>
  <c r="H425" i="2"/>
  <c r="H426" i="2"/>
  <c r="H427" i="2"/>
  <c r="H428" i="2"/>
  <c r="H429" i="2"/>
  <c r="H430" i="2"/>
  <c r="H431" i="2"/>
  <c r="H432" i="2"/>
  <c r="H433" i="2"/>
  <c r="H434" i="2"/>
  <c r="H435" i="2"/>
  <c r="H436" i="2"/>
  <c r="H437" i="2"/>
  <c r="H438" i="2"/>
  <c r="H439" i="2"/>
  <c r="H440" i="2"/>
  <c r="H441" i="2"/>
  <c r="H442" i="2"/>
  <c r="H443" i="2"/>
  <c r="H444" i="2"/>
  <c r="H445" i="2"/>
  <c r="H446" i="2"/>
  <c r="H447" i="2"/>
  <c r="H448" i="2"/>
  <c r="H449" i="2"/>
  <c r="H450" i="2"/>
  <c r="H451" i="2"/>
  <c r="H452" i="2"/>
  <c r="H453" i="2"/>
  <c r="H454" i="2"/>
  <c r="H455" i="2"/>
  <c r="H456" i="2"/>
  <c r="H457" i="2"/>
  <c r="H458" i="2"/>
  <c r="H459" i="2"/>
  <c r="H460" i="2"/>
  <c r="H461"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7"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89" i="2"/>
  <c r="H790" i="2"/>
  <c r="H791" i="2"/>
  <c r="H792" i="2"/>
  <c r="H793" i="2"/>
  <c r="H794" i="2"/>
  <c r="H795" i="2"/>
  <c r="H796" i="2"/>
  <c r="H797" i="2"/>
  <c r="H798" i="2"/>
  <c r="H799" i="2"/>
  <c r="H800" i="2"/>
  <c r="H801" i="2"/>
  <c r="H802" i="2"/>
  <c r="H803" i="2"/>
  <c r="H804" i="2"/>
  <c r="H805" i="2"/>
  <c r="H806" i="2"/>
  <c r="H807" i="2"/>
  <c r="H808" i="2"/>
  <c r="H809" i="2"/>
  <c r="H810" i="2"/>
  <c r="H811" i="2"/>
  <c r="H812" i="2"/>
  <c r="H813" i="2"/>
  <c r="H814" i="2"/>
  <c r="H815" i="2"/>
  <c r="H816" i="2"/>
  <c r="H817" i="2"/>
  <c r="H818" i="2"/>
  <c r="H819" i="2"/>
  <c r="H820" i="2"/>
  <c r="H821" i="2"/>
  <c r="H822" i="2"/>
  <c r="H823" i="2"/>
  <c r="H824" i="2"/>
  <c r="H825" i="2"/>
  <c r="H826" i="2"/>
  <c r="H827" i="2"/>
  <c r="H828" i="2"/>
  <c r="H829"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4"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4" i="2"/>
  <c r="H985"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5" i="2"/>
  <c r="H1166" i="2"/>
  <c r="H1167" i="2"/>
  <c r="H1168"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1"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6" i="2"/>
  <c r="H1357" i="2"/>
  <c r="H1358" i="2"/>
  <c r="H1359" i="2"/>
  <c r="H1360" i="2"/>
  <c r="H1361" i="2"/>
  <c r="H1362" i="2"/>
  <c r="H1363" i="2"/>
  <c r="H1364" i="2"/>
  <c r="H1365" i="2"/>
  <c r="H1366"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4"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2" i="2"/>
  <c r="E6" i="9"/>
  <c r="M6" i="9"/>
  <c r="E9" i="3" l="1"/>
  <c r="B4" i="3"/>
  <c r="U6" i="9"/>
  <c r="E5" i="3"/>
  <c r="E12" i="3"/>
  <c r="E11" i="3"/>
  <c r="E10" i="3"/>
  <c r="E13" i="3"/>
  <c r="E4" i="3"/>
</calcChain>
</file>

<file path=xl/sharedStrings.xml><?xml version="1.0" encoding="utf-8"?>
<sst xmlns="http://schemas.openxmlformats.org/spreadsheetml/2006/main" count="1387" uniqueCount="105">
  <si>
    <t>Kategori Utama</t>
  </si>
  <si>
    <t>Sub Kategori</t>
  </si>
  <si>
    <t>Tipe Transaksi</t>
  </si>
  <si>
    <t>Budget</t>
  </si>
  <si>
    <t>Nama Metode Pembayaran</t>
  </si>
  <si>
    <t>Metode Pembayaran</t>
  </si>
  <si>
    <t>Bulan</t>
  </si>
  <si>
    <t>Tahun</t>
  </si>
  <si>
    <t>Kantor</t>
  </si>
  <si>
    <t>Gaji Bulanan</t>
  </si>
  <si>
    <t>Penghasilan</t>
  </si>
  <si>
    <t>Cash</t>
  </si>
  <si>
    <t>Tunai</t>
  </si>
  <si>
    <t>Januari</t>
  </si>
  <si>
    <t>Bisnis</t>
  </si>
  <si>
    <t>Bonus</t>
  </si>
  <si>
    <t>BCA</t>
  </si>
  <si>
    <t>Februari</t>
  </si>
  <si>
    <t>Transportasi</t>
  </si>
  <si>
    <t>Bisnis Retail</t>
  </si>
  <si>
    <t>Mandiri</t>
  </si>
  <si>
    <t>Maret</t>
  </si>
  <si>
    <t>Makan</t>
  </si>
  <si>
    <t>Jualan Online</t>
  </si>
  <si>
    <t>BNI</t>
  </si>
  <si>
    <t>April</t>
  </si>
  <si>
    <t>Bill &amp; Utilitas</t>
  </si>
  <si>
    <t>Gojek/Grab</t>
  </si>
  <si>
    <t>Pengeluaran</t>
  </si>
  <si>
    <t>BRI</t>
  </si>
  <si>
    <t>Mei</t>
  </si>
  <si>
    <t>Entertainment</t>
  </si>
  <si>
    <t>Bensin Motor</t>
  </si>
  <si>
    <t>Juni</t>
  </si>
  <si>
    <t>Personal Care</t>
  </si>
  <si>
    <t>Bensin Mobil</t>
  </si>
  <si>
    <t>Juli</t>
  </si>
  <si>
    <t>Rumah</t>
  </si>
  <si>
    <t>E-toll</t>
  </si>
  <si>
    <t>Agustus</t>
  </si>
  <si>
    <t>Kado</t>
  </si>
  <si>
    <t>GoFood/GrabFood</t>
  </si>
  <si>
    <t>September</t>
  </si>
  <si>
    <t>Donasi</t>
  </si>
  <si>
    <t>Coffee Shop</t>
  </si>
  <si>
    <t>Oktober</t>
  </si>
  <si>
    <t>Self Development</t>
  </si>
  <si>
    <t>Snack / Warung</t>
  </si>
  <si>
    <t>November</t>
  </si>
  <si>
    <t>Anak</t>
  </si>
  <si>
    <t>Restoran &amp; Makan di Luar</t>
  </si>
  <si>
    <t>Desember</t>
  </si>
  <si>
    <t>Hewan Peliharaan</t>
  </si>
  <si>
    <t>Pulsa HP</t>
  </si>
  <si>
    <t>Gym</t>
  </si>
  <si>
    <t>Listrik Rumah</t>
  </si>
  <si>
    <t>Motor &amp; Mobil</t>
  </si>
  <si>
    <t>Internet</t>
  </si>
  <si>
    <t>Bank</t>
  </si>
  <si>
    <t>Jalan-jalan</t>
  </si>
  <si>
    <t>Tiket Konser</t>
  </si>
  <si>
    <t>Liburan</t>
  </si>
  <si>
    <t>Shopping</t>
  </si>
  <si>
    <t>Skincare</t>
  </si>
  <si>
    <t>Potong Rambut</t>
  </si>
  <si>
    <t>Belanja Bulanan</t>
  </si>
  <si>
    <t>Gaji ART</t>
  </si>
  <si>
    <t>Gaji Supir</t>
  </si>
  <si>
    <t>Renovasi Rumah</t>
  </si>
  <si>
    <t>Kado Ortu</t>
  </si>
  <si>
    <t>Kado Anak</t>
  </si>
  <si>
    <t>Kado Istri</t>
  </si>
  <si>
    <t>Sedekah</t>
  </si>
  <si>
    <t>Buku</t>
  </si>
  <si>
    <t>Belajar Online</t>
  </si>
  <si>
    <t>Sertifikasi</t>
  </si>
  <si>
    <t>Seminar</t>
  </si>
  <si>
    <t>Sekolah Anak</t>
  </si>
  <si>
    <t>Supplement Anak</t>
  </si>
  <si>
    <t>Susu Anak</t>
  </si>
  <si>
    <t>Kebutuhan Anak Lainnya</t>
  </si>
  <si>
    <t>Makanan Hewan</t>
  </si>
  <si>
    <t>Perawatan Hewan</t>
  </si>
  <si>
    <t>Dokter Hewan</t>
  </si>
  <si>
    <t>Gym Membership</t>
  </si>
  <si>
    <t>Supplement Gym</t>
  </si>
  <si>
    <t>High Protein Food</t>
  </si>
  <si>
    <t>Servis Motor</t>
  </si>
  <si>
    <t>Servis Mobil</t>
  </si>
  <si>
    <t>Aksesoris Motor/Mobil</t>
  </si>
  <si>
    <t>Saldo Tambah</t>
  </si>
  <si>
    <t>Saldo Kurang</t>
  </si>
  <si>
    <t>Bunga Bank</t>
  </si>
  <si>
    <t>Pajak Bank</t>
  </si>
  <si>
    <t>Saldo Awal</t>
  </si>
  <si>
    <t>Balancing Saldo (Minus)</t>
  </si>
  <si>
    <t>Balancing Saldo (Plus)</t>
  </si>
  <si>
    <t>Tanggal</t>
  </si>
  <si>
    <t>Deskripsi</t>
  </si>
  <si>
    <t>Nominal</t>
  </si>
  <si>
    <t>Sum of Nominal</t>
  </si>
  <si>
    <t>Column Labels</t>
  </si>
  <si>
    <t>2024 Total</t>
  </si>
  <si>
    <t>Row Labels</t>
  </si>
  <si>
    <t>Aktual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</si>
</sst>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quot;Rp&quot;* #,##0_-;\-&quot;Rp&quot;* #,##0_-;_-&quot;Rp&quot;* &quot;-&quot;_-;_-@_-"/>
  </numFmts>
  <fonts count="9">
    <font>
      <sz val="11"/>
      <color theme="1"/>
      <name val="Aptos Narrow"/>
      <family val="2"/>
      <charset val="1"/>
      <scheme val="minor"/>
    </font>
    <font>
      <sz val="16"/>
      <color theme="1"/>
      <name val="Aptos Narrow"/>
      <family val="2"/>
      <charset val="1"/>
      <scheme val="minor"/>
    </font>
    <font>
      <b/>
      <sz val="16"/>
      <color theme="1"/>
      <name val="Aptos Narrow"/>
      <family val="2"/>
      <scheme val="minor"/>
    </font>
    <font>
      <sz val="16"/>
      <color theme="1"/>
      <name val="Aptos Narrow"/>
      <family val="2"/>
      <scheme val="minor"/>
    </font>
    <font>
      <b/>
      <sz val="24"/>
      <color theme="1"/>
      <name val="Aptos Narrow"/>
      <family val="2"/>
      <scheme val="minor"/>
    </font>
    <font>
      <b/>
      <sz val="16"/>
      <color rgb="FFFF0000"/>
      <name val="Aptos Narrow"/>
      <family val="2"/>
      <scheme val="minor"/>
    </font>
    <font>
      <b/>
      <sz val="20"/>
      <color rgb="FFFF0000"/>
      <name val="Aptos Narrow"/>
      <family val="2"/>
      <scheme val="minor"/>
    </font>
    <font>
      <b/>
      <sz val="40"/>
      <color theme="1"/>
      <name val="Aptos Narrow"/>
      <family val="2"/>
      <scheme val="minor"/>
    </font>
    <font>
      <b/>
      <sz val="28"/>
      <color rgb="FFFF0000"/>
      <name val="Aptos Narrow"/>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0" fillId="0" borderId="0" xfId="0" applyAlignment="1">
      <alignment horizontal="center" vertical="center" wrapText="1"/>
    </xf>
    <xf numFmtId="164" fontId="0" fillId="0" borderId="0" xfId="0" applyNumberFormat="1"/>
    <xf numFmtId="0" fontId="1" fillId="0" borderId="0" xfId="0" applyFont="1" applyAlignment="1">
      <alignment horizontal="center" vertical="center"/>
    </xf>
    <xf numFmtId="0" fontId="1" fillId="0" borderId="0" xfId="0" applyFont="1"/>
    <xf numFmtId="164" fontId="1" fillId="0" borderId="0" xfId="0" applyNumberFormat="1" applyFont="1"/>
    <xf numFmtId="0" fontId="2" fillId="0" borderId="0" xfId="0" applyFont="1"/>
    <xf numFmtId="0" fontId="3" fillId="0" borderId="0" xfId="0" applyFont="1"/>
    <xf numFmtId="164" fontId="2" fillId="0" borderId="0" xfId="0" applyNumberFormat="1" applyFont="1"/>
    <xf numFmtId="164" fontId="3" fillId="0" borderId="0" xfId="0" applyNumberFormat="1"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4" fillId="0" borderId="0" xfId="0" applyFont="1"/>
    <xf numFmtId="0" fontId="6" fillId="0" borderId="0" xfId="0" applyFont="1" applyAlignment="1">
      <alignment horizontal="center"/>
    </xf>
    <xf numFmtId="0" fontId="6" fillId="0" borderId="0" xfId="0" applyFont="1" applyAlignment="1">
      <alignment horizontal="center" vertical="center"/>
    </xf>
    <xf numFmtId="0" fontId="0" fillId="0" borderId="0" xfId="0" pivotButton="1"/>
    <xf numFmtId="0" fontId="0" fillId="0" borderId="0" xfId="0" applyAlignment="1">
      <alignment horizontal="left"/>
    </xf>
    <xf numFmtId="0" fontId="0" fillId="0" borderId="0" xfId="0" applyAlignment="1">
      <alignment horizontal="left" indent="1"/>
    </xf>
    <xf numFmtId="164" fontId="7" fillId="0" borderId="0" xfId="0" applyNumberFormat="1" applyFont="1" applyAlignment="1">
      <alignment horizontal="center"/>
    </xf>
    <xf numFmtId="164" fontId="5" fillId="0" borderId="0" xfId="0" applyNumberFormat="1" applyFont="1"/>
    <xf numFmtId="164" fontId="7" fillId="0" borderId="2" xfId="0" applyNumberFormat="1" applyFont="1" applyBorder="1" applyAlignment="1">
      <alignment horizontal="center"/>
    </xf>
    <xf numFmtId="164" fontId="7" fillId="0" borderId="3" xfId="0" applyNumberFormat="1" applyFont="1" applyBorder="1" applyAlignment="1">
      <alignment horizontal="center"/>
    </xf>
    <xf numFmtId="164" fontId="7" fillId="0" borderId="4" xfId="0" applyNumberFormat="1" applyFont="1" applyBorder="1" applyAlignment="1">
      <alignment horizontal="center"/>
    </xf>
    <xf numFmtId="164" fontId="7" fillId="0" borderId="1" xfId="0" applyNumberFormat="1" applyFont="1" applyBorder="1" applyAlignment="1">
      <alignment horizontal="center"/>
    </xf>
    <xf numFmtId="10" fontId="8" fillId="0" borderId="1" xfId="0" applyNumberFormat="1" applyFont="1" applyBorder="1" applyAlignment="1">
      <alignment horizontal="center" vertical="center"/>
    </xf>
  </cellXfs>
  <cellStyles count="1">
    <cellStyle name="Normal" xfId="0" builtinId="0"/>
  </cellStyles>
  <dxfs count="4">
    <dxf>
      <numFmt numFmtId="164" formatCode="_-&quot;Rp&quot;* #,##0_-;\-&quot;Rp&quot;* #,##0_-;_-&quot;Rp&quot;* &quot;-&quot;_-;_-@_-"/>
    </dxf>
    <dxf>
      <numFmt numFmtId="164" formatCode="_-&quot;Rp&quot;* #,##0_-;\-&quot;Rp&quot;* #,##0_-;_-&quot;Rp&quot;* &quot;-&quot;_-;_-@_-"/>
    </dxf>
    <dxf>
      <numFmt numFmtId="164" formatCode="_-&quot;Rp&quot;* #,##0_-;\-&quot;Rp&quot;* #,##0_-;_-&quot;Rp&quot;* &quot;-&quot;_-;_-@_-"/>
    </dxf>
    <dxf>
      <numFmt numFmtId="164" formatCode="_-&quot;Rp&quot;* #,##0_-;\-&quot;Rp&quot;* #,##0_-;_-&quot;Rp&quot;* &quot;-&quot;_-;_-@_-"/>
    </dxf>
  </dxfs>
  <tableStyles count="1" defaultTableStyle="TableStyleMedium2" defaultPivotStyle="PivotStyleLight16">
    <tableStyle name="Invisible" pivot="0" table="0" count="0" xr9:uid="{83B2EB67-E82D-475B-969D-9277F00CA7D5}"/>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800" b="1"/>
              <a:t>Metode Pembayaran Pengeluaran</a:t>
            </a:r>
            <a:endParaRPr lang="id-ID" sz="1800"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6">
                  <a:lumMod val="60000"/>
                  <a:lumOff val="40000"/>
                </a:schemeClr>
              </a:solidFill>
              <a:ln w="19050">
                <a:solidFill>
                  <a:schemeClr val="lt1"/>
                </a:solidFill>
              </a:ln>
              <a:effectLst/>
            </c:spPr>
            <c:extLst>
              <c:ext xmlns:c16="http://schemas.microsoft.com/office/drawing/2014/chart" uri="{C3380CC4-5D6E-409C-BE32-E72D297353CC}">
                <c16:uniqueId val="{00000004-C636-4135-88BC-1A5FB9D418F8}"/>
              </c:ext>
            </c:extLst>
          </c:dPt>
          <c:dPt>
            <c:idx val="1"/>
            <c:bubble3D val="0"/>
            <c:spPr>
              <a:solidFill>
                <a:srgbClr val="00B0F0"/>
              </a:solidFill>
              <a:ln w="19050">
                <a:solidFill>
                  <a:schemeClr val="lt1"/>
                </a:solidFill>
              </a:ln>
              <a:effectLst/>
            </c:spPr>
            <c:extLst>
              <c:ext xmlns:c16="http://schemas.microsoft.com/office/drawing/2014/chart" uri="{C3380CC4-5D6E-409C-BE32-E72D297353CC}">
                <c16:uniqueId val="{00000001-C636-4135-88BC-1A5FB9D418F8}"/>
              </c:ext>
            </c:extLst>
          </c:dPt>
          <c:dPt>
            <c:idx val="2"/>
            <c:bubble3D val="0"/>
            <c:spPr>
              <a:solidFill>
                <a:srgbClr val="0070C0"/>
              </a:solidFill>
              <a:ln w="19050">
                <a:solidFill>
                  <a:schemeClr val="lt1"/>
                </a:solidFill>
              </a:ln>
              <a:effectLst/>
            </c:spPr>
            <c:extLst>
              <c:ext xmlns:c16="http://schemas.microsoft.com/office/drawing/2014/chart" uri="{C3380CC4-5D6E-409C-BE32-E72D297353CC}">
                <c16:uniqueId val="{00000002-C636-4135-88BC-1A5FB9D418F8}"/>
              </c:ext>
            </c:extLst>
          </c:dPt>
          <c:dPt>
            <c:idx val="3"/>
            <c:bubble3D val="0"/>
            <c:spPr>
              <a:solidFill>
                <a:schemeClr val="accent2"/>
              </a:solidFill>
              <a:ln w="19050">
                <a:solidFill>
                  <a:schemeClr val="lt1"/>
                </a:solidFill>
              </a:ln>
              <a:effectLst/>
            </c:spPr>
            <c:extLst>
              <c:ext xmlns:c16="http://schemas.microsoft.com/office/drawing/2014/chart" uri="{C3380CC4-5D6E-409C-BE32-E72D297353CC}">
                <c16:uniqueId val="{00000003-C636-4135-88BC-1A5FB9D418F8}"/>
              </c:ext>
            </c:extLst>
          </c:dPt>
          <c:dPt>
            <c:idx val="4"/>
            <c:bubble3D val="0"/>
            <c:spPr>
              <a:solidFill>
                <a:schemeClr val="accent4">
                  <a:lumMod val="40000"/>
                  <a:lumOff val="60000"/>
                </a:schemeClr>
              </a:solidFill>
              <a:ln w="19050">
                <a:solidFill>
                  <a:schemeClr val="lt1"/>
                </a:solidFill>
              </a:ln>
              <a:effectLst/>
            </c:spPr>
            <c:extLst>
              <c:ext xmlns:c16="http://schemas.microsoft.com/office/drawing/2014/chart" uri="{C3380CC4-5D6E-409C-BE32-E72D297353CC}">
                <c16:uniqueId val="{00000005-C636-4135-88BC-1A5FB9D418F8}"/>
              </c:ext>
            </c:extLst>
          </c:dPt>
          <c:dLbls>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chemeClr val="bg1"/>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'DASHBOARD Bulanan'!$D$9:$D$13</c:f>
              <c:strCache>
                <c:ptCount val="5"/>
                <c:pt idx="0">
                  <c:v>Cash</c:v>
                </c:pt>
                <c:pt idx="1">
                  <c:v>BCA</c:v>
                </c:pt>
                <c:pt idx="2">
                  <c:v>Mandiri</c:v>
                </c:pt>
                <c:pt idx="3">
                  <c:v>BNI</c:v>
                </c:pt>
                <c:pt idx="4">
                  <c:v>BRI</c:v>
                </c:pt>
              </c:strCache>
            </c:strRef>
          </c:cat>
          <c:val>
            <c:numRef>
              <c:f>'DASHBOARD Bulanan'!$E$9:$E$13</c:f>
              <c:numCache>
                <c:formatCode>_-"Rp"* #,##0_-;\-"Rp"* #,##0_-;_-"Rp"* "-"_-;_-@_-</c:formatCode>
                <c:ptCount val="5"/>
                <c:pt idx="0">
                  <c:v>10744774</c:v>
                </c:pt>
                <c:pt idx="1">
                  <c:v>6998068</c:v>
                </c:pt>
                <c:pt idx="2">
                  <c:v>6351994</c:v>
                </c:pt>
                <c:pt idx="3">
                  <c:v>4471460</c:v>
                </c:pt>
                <c:pt idx="4">
                  <c:v>2806452</c:v>
                </c:pt>
              </c:numCache>
            </c:numRef>
          </c:val>
          <c:extLst>
            <c:ext xmlns:c16="http://schemas.microsoft.com/office/drawing/2014/chart" uri="{C3380CC4-5D6E-409C-BE32-E72D297353CC}">
              <c16:uniqueId val="{00000000-C636-4135-88BC-1A5FB9D418F8}"/>
            </c:ext>
          </c:extLst>
        </c:ser>
        <c:dLbls>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Pengeluaran</a:t>
            </a:r>
            <a:r>
              <a:rPr lang="en-US" baseline="0"/>
              <a:t> berdasarkan Kategori Utama</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'DASHBOARD Bulanan'!$B$3</c:f>
              <c:strCache>
                <c:ptCount val="1"/>
                <c:pt idx="0">
                  <c:v>Aktual</c:v>
                </c:pt>
              </c:strCache>
            </c:strRef>
          </c:tx>
          <c:spPr>
            <a:solidFill>
              <a:schemeClr val="accent1"/>
            </a:solidFill>
            <a:ln>
              <a:noFill/>
            </a:ln>
            <a:effectLst/>
            <a:sp3d/>
          </c:spPr>
          <c:invertIfNegative val="0"/>
          <c:dPt>
            <c:idx val="0"/>
            <c:invertIfNegative val="0"/>
            <c:bubble3D val="0"/>
            <c:spPr>
              <a:solidFill>
                <a:srgbClr val="FF0000"/>
              </a:solidFill>
              <a:ln>
                <a:noFill/>
              </a:ln>
              <a:effectLst/>
              <a:sp3d/>
            </c:spPr>
            <c:extLst>
              <c:ext xmlns:c16="http://schemas.microsoft.com/office/drawing/2014/chart" uri="{C3380CC4-5D6E-409C-BE32-E72D297353CC}">
                <c16:uniqueId val="{00000001-52BF-4B8D-A1DF-C112100019A1}"/>
              </c:ext>
            </c:extLst>
          </c:dPt>
          <c:dPt>
            <c:idx val="1"/>
            <c:invertIfNegative val="0"/>
            <c:bubble3D val="0"/>
            <c:spPr>
              <a:solidFill>
                <a:srgbClr val="FFC000"/>
              </a:solidFill>
              <a:ln>
                <a:noFill/>
              </a:ln>
              <a:effectLst/>
              <a:sp3d/>
            </c:spPr>
            <c:extLst>
              <c:ext xmlns:c16="http://schemas.microsoft.com/office/drawing/2014/chart" uri="{C3380CC4-5D6E-409C-BE32-E72D297353CC}">
                <c16:uniqueId val="{00000002-52BF-4B8D-A1DF-C112100019A1}"/>
              </c:ext>
            </c:extLst>
          </c:dPt>
          <c:dPt>
            <c:idx val="2"/>
            <c:invertIfNegative val="0"/>
            <c:bubble3D val="0"/>
            <c:spPr>
              <a:solidFill>
                <a:srgbClr val="FFFF00"/>
              </a:solidFill>
              <a:ln>
                <a:noFill/>
              </a:ln>
              <a:effectLst/>
              <a:sp3d/>
            </c:spPr>
            <c:extLst>
              <c:ext xmlns:c16="http://schemas.microsoft.com/office/drawing/2014/chart" uri="{C3380CC4-5D6E-409C-BE32-E72D297353CC}">
                <c16:uniqueId val="{00000003-52BF-4B8D-A1DF-C112100019A1}"/>
              </c:ext>
            </c:extLst>
          </c:dPt>
          <c:dPt>
            <c:idx val="3"/>
            <c:invertIfNegative val="0"/>
            <c:bubble3D val="0"/>
            <c:spPr>
              <a:solidFill>
                <a:srgbClr val="92D050"/>
              </a:solidFill>
              <a:ln>
                <a:noFill/>
              </a:ln>
              <a:effectLst/>
              <a:sp3d/>
            </c:spPr>
            <c:extLst>
              <c:ext xmlns:c16="http://schemas.microsoft.com/office/drawing/2014/chart" uri="{C3380CC4-5D6E-409C-BE32-E72D297353CC}">
                <c16:uniqueId val="{00000004-52BF-4B8D-A1DF-C112100019A1}"/>
              </c:ext>
            </c:extLst>
          </c:dPt>
          <c:dPt>
            <c:idx val="4"/>
            <c:invertIfNegative val="0"/>
            <c:bubble3D val="0"/>
            <c:spPr>
              <a:solidFill>
                <a:srgbClr val="00B050"/>
              </a:solidFill>
              <a:ln>
                <a:noFill/>
              </a:ln>
              <a:effectLst/>
              <a:sp3d/>
            </c:spPr>
            <c:extLst>
              <c:ext xmlns:c16="http://schemas.microsoft.com/office/drawing/2014/chart" uri="{C3380CC4-5D6E-409C-BE32-E72D297353CC}">
                <c16:uniqueId val="{00000005-52BF-4B8D-A1DF-C112100019A1}"/>
              </c:ext>
            </c:extLst>
          </c:dPt>
          <c:dPt>
            <c:idx val="5"/>
            <c:invertIfNegative val="0"/>
            <c:bubble3D val="0"/>
            <c:spPr>
              <a:solidFill>
                <a:srgbClr val="00B0F0"/>
              </a:solidFill>
              <a:ln>
                <a:noFill/>
              </a:ln>
              <a:effectLst/>
              <a:sp3d/>
            </c:spPr>
            <c:extLst>
              <c:ext xmlns:c16="http://schemas.microsoft.com/office/drawing/2014/chart" uri="{C3380CC4-5D6E-409C-BE32-E72D297353CC}">
                <c16:uniqueId val="{00000006-52BF-4B8D-A1DF-C112100019A1}"/>
              </c:ext>
            </c:extLst>
          </c:dPt>
          <c:dPt>
            <c:idx val="6"/>
            <c:invertIfNegative val="0"/>
            <c:bubble3D val="0"/>
            <c:spPr>
              <a:solidFill>
                <a:srgbClr val="0070C0"/>
              </a:solidFill>
              <a:ln>
                <a:noFill/>
              </a:ln>
              <a:effectLst/>
              <a:sp3d/>
            </c:spPr>
            <c:extLst>
              <c:ext xmlns:c16="http://schemas.microsoft.com/office/drawing/2014/chart" uri="{C3380CC4-5D6E-409C-BE32-E72D297353CC}">
                <c16:uniqueId val="{00000007-52BF-4B8D-A1DF-C112100019A1}"/>
              </c:ext>
            </c:extLst>
          </c:dPt>
          <c:dPt>
            <c:idx val="7"/>
            <c:invertIfNegative val="0"/>
            <c:bubble3D val="0"/>
            <c:spPr>
              <a:solidFill>
                <a:srgbClr val="002060"/>
              </a:solidFill>
              <a:ln>
                <a:noFill/>
              </a:ln>
              <a:effectLst/>
              <a:sp3d/>
            </c:spPr>
            <c:extLst>
              <c:ext xmlns:c16="http://schemas.microsoft.com/office/drawing/2014/chart" uri="{C3380CC4-5D6E-409C-BE32-E72D297353CC}">
                <c16:uniqueId val="{00000008-52BF-4B8D-A1DF-C112100019A1}"/>
              </c:ext>
            </c:extLst>
          </c:dPt>
          <c:dPt>
            <c:idx val="8"/>
            <c:invertIfNegative val="0"/>
            <c:bubble3D val="0"/>
            <c:spPr>
              <a:solidFill>
                <a:srgbClr val="7030A0"/>
              </a:solidFill>
              <a:ln>
                <a:noFill/>
              </a:ln>
              <a:effectLst/>
              <a:sp3d/>
            </c:spPr>
            <c:extLst>
              <c:ext xmlns:c16="http://schemas.microsoft.com/office/drawing/2014/chart" uri="{C3380CC4-5D6E-409C-BE32-E72D297353CC}">
                <c16:uniqueId val="{00000009-52BF-4B8D-A1DF-C112100019A1}"/>
              </c:ext>
            </c:extLst>
          </c:dPt>
          <c:dPt>
            <c:idx val="9"/>
            <c:invertIfNegative val="0"/>
            <c:bubble3D val="0"/>
            <c:spPr>
              <a:solidFill>
                <a:schemeClr val="accent5">
                  <a:lumMod val="60000"/>
                  <a:lumOff val="40000"/>
                </a:schemeClr>
              </a:solidFill>
              <a:ln>
                <a:noFill/>
              </a:ln>
              <a:effectLst/>
              <a:sp3d/>
            </c:spPr>
            <c:extLst>
              <c:ext xmlns:c16="http://schemas.microsoft.com/office/drawing/2014/chart" uri="{C3380CC4-5D6E-409C-BE32-E72D297353CC}">
                <c16:uniqueId val="{0000000A-52BF-4B8D-A1DF-C112100019A1}"/>
              </c:ext>
            </c:extLst>
          </c:dPt>
          <c:dPt>
            <c:idx val="10"/>
            <c:invertIfNegative val="0"/>
            <c:bubble3D val="0"/>
            <c:spPr>
              <a:solidFill>
                <a:schemeClr val="accent2">
                  <a:lumMod val="60000"/>
                  <a:lumOff val="40000"/>
                </a:schemeClr>
              </a:solidFill>
              <a:ln>
                <a:noFill/>
              </a:ln>
              <a:effectLst/>
              <a:sp3d/>
            </c:spPr>
            <c:extLst>
              <c:ext xmlns:c16="http://schemas.microsoft.com/office/drawing/2014/chart" uri="{C3380CC4-5D6E-409C-BE32-E72D297353CC}">
                <c16:uniqueId val="{0000000B-52BF-4B8D-A1DF-C112100019A1}"/>
              </c:ext>
            </c:extLst>
          </c:dPt>
          <c:dPt>
            <c:idx val="11"/>
            <c:invertIfNegative val="0"/>
            <c:bubble3D val="0"/>
            <c:spPr>
              <a:solidFill>
                <a:schemeClr val="accent4">
                  <a:lumMod val="60000"/>
                  <a:lumOff val="40000"/>
                </a:schemeClr>
              </a:solidFill>
              <a:ln>
                <a:noFill/>
              </a:ln>
              <a:effectLst/>
              <a:sp3d/>
            </c:spPr>
            <c:extLst>
              <c:ext xmlns:c16="http://schemas.microsoft.com/office/drawing/2014/chart" uri="{C3380CC4-5D6E-409C-BE32-E72D297353CC}">
                <c16:uniqueId val="{0000000C-52BF-4B8D-A1DF-C112100019A1}"/>
              </c:ext>
            </c:extLst>
          </c:dPt>
          <c:dPt>
            <c:idx val="12"/>
            <c:invertIfNegative val="0"/>
            <c:bubble3D val="0"/>
            <c:spPr>
              <a:solidFill>
                <a:schemeClr val="accent5">
                  <a:lumMod val="20000"/>
                  <a:lumOff val="80000"/>
                </a:schemeClr>
              </a:solidFill>
              <a:ln>
                <a:noFill/>
              </a:ln>
              <a:effectLst/>
              <a:sp3d/>
            </c:spPr>
            <c:extLst>
              <c:ext xmlns:c16="http://schemas.microsoft.com/office/drawing/2014/chart" uri="{C3380CC4-5D6E-409C-BE32-E72D297353CC}">
                <c16:uniqueId val="{0000000D-52BF-4B8D-A1DF-C112100019A1}"/>
              </c:ext>
            </c:extLst>
          </c:dPt>
          <c:dPt>
            <c:idx val="13"/>
            <c:invertIfNegative val="0"/>
            <c:bubble3D val="0"/>
            <c:spPr>
              <a:solidFill>
                <a:schemeClr val="accent5">
                  <a:lumMod val="60000"/>
                  <a:lumOff val="40000"/>
                </a:schemeClr>
              </a:solidFill>
              <a:ln>
                <a:noFill/>
              </a:ln>
              <a:effectLst/>
              <a:sp3d/>
            </c:spPr>
            <c:extLst>
              <c:ext xmlns:c16="http://schemas.microsoft.com/office/drawing/2014/chart" uri="{C3380CC4-5D6E-409C-BE32-E72D297353CC}">
                <c16:uniqueId val="{0000000E-52BF-4B8D-A1DF-C112100019A1}"/>
              </c:ext>
            </c:extLst>
          </c:dPt>
          <c:dPt>
            <c:idx val="14"/>
            <c:invertIfNegative val="0"/>
            <c:bubble3D val="0"/>
            <c:spPr>
              <a:solidFill>
                <a:schemeClr val="accent3">
                  <a:lumMod val="20000"/>
                  <a:lumOff val="80000"/>
                </a:schemeClr>
              </a:solidFill>
              <a:ln>
                <a:noFill/>
              </a:ln>
              <a:effectLst/>
              <a:sp3d/>
            </c:spPr>
            <c:extLst>
              <c:ext xmlns:c16="http://schemas.microsoft.com/office/drawing/2014/chart" uri="{C3380CC4-5D6E-409C-BE32-E72D297353CC}">
                <c16:uniqueId val="{0000000F-52BF-4B8D-A1DF-C112100019A1}"/>
              </c:ext>
            </c:extLst>
          </c:dPt>
          <c:dPt>
            <c:idx val="15"/>
            <c:invertIfNegative val="0"/>
            <c:bubble3D val="0"/>
            <c:spPr>
              <a:solidFill>
                <a:schemeClr val="accent5"/>
              </a:solidFill>
              <a:ln>
                <a:noFill/>
              </a:ln>
              <a:effectLst/>
              <a:sp3d/>
            </c:spPr>
            <c:extLst>
              <c:ext xmlns:c16="http://schemas.microsoft.com/office/drawing/2014/chart" uri="{C3380CC4-5D6E-409C-BE32-E72D297353CC}">
                <c16:uniqueId val="{00000010-52BF-4B8D-A1DF-C112100019A1}"/>
              </c:ext>
            </c:extLst>
          </c:dPt>
          <c:cat>
            <c:strRef>
              <c:f>'DASHBOARD Bulanan'!$A$4:$A$19</c:f>
              <c:strCache>
                <c:ptCount val="16"/>
                <c:pt idx="0">
                  <c:v>Kantor</c:v>
                </c:pt>
                <c:pt idx="1">
                  <c:v>Bisnis</c:v>
                </c:pt>
                <c:pt idx="2">
                  <c:v>Transportasi</c:v>
                </c:pt>
                <c:pt idx="3">
                  <c:v>Makan</c:v>
                </c:pt>
                <c:pt idx="4">
                  <c:v>Bill &amp; Utilitas</c:v>
                </c:pt>
                <c:pt idx="5">
                  <c:v>Entertainment</c:v>
                </c:pt>
                <c:pt idx="6">
                  <c:v>Personal Care</c:v>
                </c:pt>
                <c:pt idx="7">
                  <c:v>Rumah</c:v>
                </c:pt>
                <c:pt idx="8">
                  <c:v>Kado</c:v>
                </c:pt>
                <c:pt idx="9">
                  <c:v>Donasi</c:v>
                </c:pt>
                <c:pt idx="10">
                  <c:v>Self Development</c:v>
                </c:pt>
                <c:pt idx="11">
                  <c:v>Anak</c:v>
                </c:pt>
                <c:pt idx="12">
                  <c:v>Hewan Peliharaan</c:v>
                </c:pt>
                <c:pt idx="13">
                  <c:v>Gym</c:v>
                </c:pt>
                <c:pt idx="14">
                  <c:v>Motor &amp; Mobil</c:v>
                </c:pt>
                <c:pt idx="15">
                  <c:v>Bank</c:v>
                </c:pt>
              </c:strCache>
            </c:strRef>
          </c:cat>
          <c:val>
            <c:numRef>
              <c:f>'DASHBOARD Bulanan'!$B$4:$B$19</c:f>
              <c:numCache>
                <c:formatCode>_-"Rp"* #,##0_-;\-"Rp"* #,##0_-;_-"Rp"* "-"_-;_-@_-</c:formatCode>
                <c:ptCount val="16"/>
                <c:pt idx="0">
                  <c:v>0</c:v>
                </c:pt>
                <c:pt idx="1">
                  <c:v>1367839</c:v>
                </c:pt>
                <c:pt idx="2">
                  <c:v>2799821</c:v>
                </c:pt>
                <c:pt idx="3">
                  <c:v>6840216</c:v>
                </c:pt>
                <c:pt idx="4">
                  <c:v>3364848</c:v>
                </c:pt>
                <c:pt idx="5">
                  <c:v>216878</c:v>
                </c:pt>
                <c:pt idx="6">
                  <c:v>0</c:v>
                </c:pt>
                <c:pt idx="7">
                  <c:v>7788858</c:v>
                </c:pt>
                <c:pt idx="8">
                  <c:v>4458819</c:v>
                </c:pt>
                <c:pt idx="9">
                  <c:v>0</c:v>
                </c:pt>
                <c:pt idx="10">
                  <c:v>452465</c:v>
                </c:pt>
                <c:pt idx="11">
                  <c:v>0</c:v>
                </c:pt>
                <c:pt idx="12">
                  <c:v>729459</c:v>
                </c:pt>
                <c:pt idx="13">
                  <c:v>2183113</c:v>
                </c:pt>
                <c:pt idx="14">
                  <c:v>1077559</c:v>
                </c:pt>
                <c:pt idx="15">
                  <c:v>2859254</c:v>
                </c:pt>
              </c:numCache>
            </c:numRef>
          </c:val>
          <c:extLst>
            <c:ext xmlns:c16="http://schemas.microsoft.com/office/drawing/2014/chart" uri="{C3380CC4-5D6E-409C-BE32-E72D297353CC}">
              <c16:uniqueId val="{00000000-52BF-4B8D-A1DF-C112100019A1}"/>
            </c:ext>
          </c:extLst>
        </c:ser>
        <c:dLbls>
          <c:showLegendKey val="0"/>
          <c:showVal val="0"/>
          <c:showCatName val="0"/>
          <c:showSerName val="0"/>
          <c:showPercent val="0"/>
          <c:showBubbleSize val="0"/>
        </c:dLbls>
        <c:gapWidth val="150"/>
        <c:shape val="box"/>
        <c:axId val="1355928976"/>
        <c:axId val="1355929456"/>
        <c:axId val="0"/>
      </c:bar3DChart>
      <c:catAx>
        <c:axId val="1355928976"/>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5929456"/>
        <c:crosses val="autoZero"/>
        <c:auto val="1"/>
        <c:lblAlgn val="ctr"/>
        <c:lblOffset val="100"/>
        <c:noMultiLvlLbl val="0"/>
      </c:catAx>
      <c:valAx>
        <c:axId val="1355929456"/>
        <c:scaling>
          <c:orientation val="minMax"/>
        </c:scaling>
        <c:delete val="0"/>
        <c:axPos val="l"/>
        <c:majorGridlines>
          <c:spPr>
            <a:ln w="9525" cap="flat" cmpd="sng" algn="ctr">
              <a:solidFill>
                <a:schemeClr val="tx1">
                  <a:lumMod val="15000"/>
                  <a:lumOff val="85000"/>
                </a:schemeClr>
              </a:solidFill>
              <a:round/>
            </a:ln>
            <a:effectLst/>
          </c:spPr>
        </c:majorGridlines>
        <c:numFmt formatCode="_-&quot;Rp&quot;* #,##0_-;\-&quot;Rp&quot;* #,##0_-;_-&quot;Rp&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592897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[Salary Budgeting Template.xlsx]Proses Tahunan!PivotTable1</c:name>
    <c:fmtId val="6"/>
  </c:pivotSource>
  <c:chart>
    <c:title>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'Proses Tahunan'!$B$3:$B$5</c:f>
              <c:strCache>
                <c:ptCount val="1"/>
                <c:pt idx="0">
                  <c:v>2024 - Pengeluaran</c:v>
                </c:pt>
              </c:strCache>
            </c:strRef>
          </c:tx>
          <c:spPr>
            <a:solidFill>
              <a:schemeClr val="accent1"/>
            </a:solidFill>
            <a:ln>
              <a:noFill/>
            </a:ln>
            <a:effectLst/>
          </c:spPr>
          <c:invertIfNegative val="0"/>
          <c:cat>
            <c:strRef>
              <c:f>'Proses Tahunan'!$A$6:$A$19</c:f>
              <c:strCache>
                <c:ptCount val="14"/>
                <c:pt idx="0">
                  <c:v>Anak</c:v>
                </c:pt>
                <c:pt idx="1">
                  <c:v>Bank</c:v>
                </c:pt>
                <c:pt idx="2">
                  <c:v>Bill &amp; Utilitas</c:v>
                </c:pt>
                <c:pt idx="3">
                  <c:v>Donasi</c:v>
                </c:pt>
                <c:pt idx="4">
                  <c:v>Entertainment</c:v>
                </c:pt>
                <c:pt idx="5">
                  <c:v>Gym</c:v>
                </c:pt>
                <c:pt idx="6">
                  <c:v>Hewan Peliharaan</c:v>
                </c:pt>
                <c:pt idx="7">
                  <c:v>Kado</c:v>
                </c:pt>
                <c:pt idx="8">
                  <c:v>Makan</c:v>
                </c:pt>
                <c:pt idx="9">
                  <c:v>Motor &amp; Mobil</c:v>
                </c:pt>
                <c:pt idx="10">
                  <c:v>Personal Care</c:v>
                </c:pt>
                <c:pt idx="11">
                  <c:v>Rumah</c:v>
                </c:pt>
                <c:pt idx="12">
                  <c:v>Self Development</c:v>
                </c:pt>
                <c:pt idx="13">
                  <c:v>Transportasi</c:v>
                </c:pt>
              </c:strCache>
            </c:strRef>
          </c:cat>
          <c:val>
            <c:numRef>
              <c:f>'Proses Tahunan'!$B$6:$B$19</c:f>
              <c:numCache>
                <c:formatCode>_-"Rp"* #,##0_-;\-"Rp"* #,##0_-;_-"Rp"* "-"_-;_-@_-</c:formatCode>
                <c:ptCount val="14"/>
                <c:pt idx="0">
                  <c:v>38485098</c:v>
                </c:pt>
                <c:pt idx="1">
                  <c:v>37973569</c:v>
                </c:pt>
                <c:pt idx="2">
                  <c:v>31278748</c:v>
                </c:pt>
                <c:pt idx="3">
                  <c:v>2559709</c:v>
                </c:pt>
                <c:pt idx="4">
                  <c:v>13117900</c:v>
                </c:pt>
                <c:pt idx="5">
                  <c:v>24760473</c:v>
                </c:pt>
                <c:pt idx="6">
                  <c:v>20878929</c:v>
                </c:pt>
                <c:pt idx="7">
                  <c:v>20073339</c:v>
                </c:pt>
                <c:pt idx="8">
                  <c:v>45314583</c:v>
                </c:pt>
                <c:pt idx="9">
                  <c:v>25163209</c:v>
                </c:pt>
                <c:pt idx="10">
                  <c:v>27612961</c:v>
                </c:pt>
                <c:pt idx="11">
                  <c:v>34935568</c:v>
                </c:pt>
                <c:pt idx="12">
                  <c:v>45623287</c:v>
                </c:pt>
                <c:pt idx="13">
                  <c:v>27788824</c:v>
                </c:pt>
              </c:numCache>
            </c:numRef>
          </c:val>
          <c:extLst>
            <c:ext xmlns:c16="http://schemas.microsoft.com/office/drawing/2014/chart" uri="{C3380CC4-5D6E-409C-BE32-E72D297353CC}">
              <c16:uniqueId val="{00000007-3905-4E3F-AFE5-301E6E44A584}"/>
            </c:ext>
          </c:extLst>
        </c:ser>
        <c:dLbls>
          <c:showLegendKey val="0"/>
          <c:showVal val="0"/>
          <c:showCatName val="0"/>
          <c:showSerName val="0"/>
          <c:showPercent val="0"/>
          <c:showBubbleSize val="0"/>
        </c:dLbls>
        <c:gapWidth val="219"/>
        <c:overlap val="-27"/>
        <c:axId val="1265571424"/>
        <c:axId val="1265571904"/>
      </c:barChart>
      <c:catAx>
        <c:axId val="1265571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265571904"/>
        <c:crosses val="autoZero"/>
        <c:auto val="1"/>
        <c:lblAlgn val="ctr"/>
        <c:lblOffset val="100"/>
        <c:noMultiLvlLbl val="0"/>
      </c:catAx>
      <c:valAx>
        <c:axId val="1265571904"/>
        <c:scaling>
          <c:orientation val="minMax"/>
        </c:scaling>
        <c:delete val="0"/>
        <c:axPos val="l"/>
        <c:majorGridlines>
          <c:spPr>
            <a:ln w="9525" cap="flat" cmpd="sng" algn="ctr">
              <a:solidFill>
                <a:schemeClr val="tx1">
                  <a:lumMod val="15000"/>
                  <a:lumOff val="85000"/>
                </a:schemeClr>
              </a:solidFill>
              <a:round/>
            </a:ln>
            <a:effectLst/>
          </c:spPr>
        </c:majorGridlines>
        <c:numFmt formatCode="_-&quot;Rp&quot;* #,##0_-;\-&quot;Rp&quot;* #,##0_-;_-&quot;Rp&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26557142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[Salary Budgeting Template.xlsx]Proses Tahunan!PivotTable3</c:name>
    <c:fmtId val="4"/>
  </c:pivotSource>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sz="1400" b="1"/>
              <a:t>Pengeluaran Bulanan</a:t>
            </a:r>
            <a:endParaRPr lang="id-ID" sz="1400" b="1"/>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'Proses Tahunan'!$B$35:$B$36</c:f>
              <c:strCache>
                <c:ptCount val="1"/>
                <c:pt idx="0">
                  <c:v>Pengeluaran</c:v>
                </c:pt>
              </c:strCache>
            </c:strRef>
          </c:tx>
          <c:spPr>
            <a:solidFill>
              <a:schemeClr val="accent1"/>
            </a:solidFill>
            <a:ln>
              <a:noFill/>
            </a:ln>
            <a:effectLst/>
          </c:spPr>
          <c:invertIfNegative val="0"/>
          <c:cat>
            <c:multiLvlStrRef>
              <c:f>'Proses Tahunan'!$A$37:$A$49</c:f>
              <c:multiLvlStrCache>
                <c:ptCount val="12"/>
                <c:lvl>
                  <c:pt idx="0">
                    <c:v>Januari</c:v>
                  </c:pt>
                  <c:pt idx="1">
                    <c:v>Februari</c:v>
                  </c:pt>
                  <c:pt idx="2">
                    <c:v>Maret</c:v>
                  </c:pt>
                  <c:pt idx="3">
                    <c:v>April</c:v>
                  </c:pt>
                  <c:pt idx="4">
                    <c:v>Mei</c:v>
                  </c:pt>
                  <c:pt idx="5">
                    <c:v>Juni</c:v>
                  </c:pt>
                  <c:pt idx="6">
                    <c:v>Juli</c:v>
                  </c:pt>
                  <c:pt idx="7">
                    <c:v>Agustus</c:v>
                  </c:pt>
                  <c:pt idx="8">
                    <c:v>September</c:v>
                  </c:pt>
                  <c:pt idx="9">
                    <c:v>Oktober</c:v>
                  </c:pt>
                  <c:pt idx="10">
                    <c:v>November</c:v>
                  </c:pt>
                  <c:pt idx="11">
                    <c:v>Desember</c:v>
                  </c:pt>
                </c:lvl>
                <c:lvl>
                  <c:pt idx="0">
                    <c:v>2024</c:v>
                  </c:pt>
                </c:lvl>
              </c:multiLvlStrCache>
            </c:multiLvlStrRef>
          </c:cat>
          <c:val>
            <c:numRef>
              <c:f>'Proses Tahunan'!$B$37:$B$49</c:f>
              <c:numCache>
                <c:formatCode>_-"Rp"* #,##0_-;\-"Rp"* #,##0_-;_-"Rp"* "-"_-;_-@_-</c:formatCode>
                <c:ptCount val="12"/>
                <c:pt idx="0">
                  <c:v>30634062</c:v>
                </c:pt>
                <c:pt idx="1">
                  <c:v>37227839</c:v>
                </c:pt>
                <c:pt idx="2">
                  <c:v>28050446</c:v>
                </c:pt>
                <c:pt idx="3">
                  <c:v>38509709</c:v>
                </c:pt>
                <c:pt idx="4">
                  <c:v>31372748</c:v>
                </c:pt>
                <c:pt idx="5">
                  <c:v>28890521</c:v>
                </c:pt>
                <c:pt idx="6">
                  <c:v>30593961</c:v>
                </c:pt>
                <c:pt idx="7">
                  <c:v>34081682</c:v>
                </c:pt>
                <c:pt idx="8">
                  <c:v>40798633</c:v>
                </c:pt>
                <c:pt idx="9">
                  <c:v>34610133</c:v>
                </c:pt>
                <c:pt idx="10">
                  <c:v>29039628</c:v>
                </c:pt>
                <c:pt idx="11">
                  <c:v>31756835</c:v>
                </c:pt>
              </c:numCache>
            </c:numRef>
          </c:val>
          <c:extLst>
            <c:ext xmlns:c16="http://schemas.microsoft.com/office/drawing/2014/chart" uri="{C3380CC4-5D6E-409C-BE32-E72D297353CC}">
              <c16:uniqueId val="{00000000-DF6A-435D-AA78-8D364EDE5A2F}"/>
            </c:ext>
          </c:extLst>
        </c:ser>
        <c:ser>
          <c:idx val="1"/>
          <c:order val="1"/>
          <c:tx>
            <c:strRef>
              <c:f>'Proses Tahunan'!$C$35:$C$36</c:f>
              <c:strCache>
                <c:ptCount val="1"/>
                <c:pt idx="0">
                  <c:v>Penghasilan</c:v>
                </c:pt>
              </c:strCache>
            </c:strRef>
          </c:tx>
          <c:spPr>
            <a:solidFill>
              <a:schemeClr val="accent2"/>
            </a:solidFill>
            <a:ln>
              <a:noFill/>
            </a:ln>
            <a:effectLst/>
          </c:spPr>
          <c:invertIfNegative val="0"/>
          <c:cat>
            <c:multiLvlStrRef>
              <c:f>'Proses Tahunan'!$A$37:$A$49</c:f>
              <c:multiLvlStrCache>
                <c:ptCount val="12"/>
                <c:lvl>
                  <c:pt idx="0">
                    <c:v>Januari</c:v>
                  </c:pt>
                  <c:pt idx="1">
                    <c:v>Februari</c:v>
                  </c:pt>
                  <c:pt idx="2">
                    <c:v>Maret</c:v>
                  </c:pt>
                  <c:pt idx="3">
                    <c:v>April</c:v>
                  </c:pt>
                  <c:pt idx="4">
                    <c:v>Mei</c:v>
                  </c:pt>
                  <c:pt idx="5">
                    <c:v>Juni</c:v>
                  </c:pt>
                  <c:pt idx="6">
                    <c:v>Juli</c:v>
                  </c:pt>
                  <c:pt idx="7">
                    <c:v>Agustus</c:v>
                  </c:pt>
                  <c:pt idx="8">
                    <c:v>September</c:v>
                  </c:pt>
                  <c:pt idx="9">
                    <c:v>Oktober</c:v>
                  </c:pt>
                  <c:pt idx="10">
                    <c:v>November</c:v>
                  </c:pt>
                  <c:pt idx="11">
                    <c:v>Desember</c:v>
                  </c:pt>
                </c:lvl>
                <c:lvl>
                  <c:pt idx="0">
                    <c:v>2024</c:v>
                  </c:pt>
                </c:lvl>
              </c:multiLvlStrCache>
            </c:multiLvlStrRef>
          </c:cat>
          <c:val>
            <c:numRef>
              <c:f>'Proses Tahunan'!$C$37:$C$49</c:f>
              <c:numCache>
                <c:formatCode>_-"Rp"* #,##0_-;\-"Rp"* #,##0_-;_-"Rp"* "-"_-;_-@_-</c:formatCode>
                <c:ptCount val="12"/>
                <c:pt idx="0">
                  <c:v>9925481</c:v>
                </c:pt>
                <c:pt idx="1">
                  <c:v>6686335</c:v>
                </c:pt>
                <c:pt idx="2">
                  <c:v>5493443</c:v>
                </c:pt>
                <c:pt idx="3">
                  <c:v>6021665</c:v>
                </c:pt>
                <c:pt idx="4">
                  <c:v>2766381</c:v>
                </c:pt>
                <c:pt idx="5">
                  <c:v>7011467</c:v>
                </c:pt>
                <c:pt idx="6">
                  <c:v>5162211</c:v>
                </c:pt>
                <c:pt idx="7">
                  <c:v>6981436</c:v>
                </c:pt>
                <c:pt idx="8">
                  <c:v>2582546</c:v>
                </c:pt>
                <c:pt idx="9">
                  <c:v>6836486</c:v>
                </c:pt>
                <c:pt idx="10">
                  <c:v>11170378</c:v>
                </c:pt>
                <c:pt idx="11">
                  <c:v>4292188</c:v>
                </c:pt>
              </c:numCache>
            </c:numRef>
          </c:val>
          <c:extLst>
            <c:ext xmlns:c16="http://schemas.microsoft.com/office/drawing/2014/chart" uri="{C3380CC4-5D6E-409C-BE32-E72D297353CC}">
              <c16:uniqueId val="{00000007-DF6A-435D-AA78-8D364EDE5A2F}"/>
            </c:ext>
          </c:extLst>
        </c:ser>
        <c:dLbls>
          <c:showLegendKey val="0"/>
          <c:showVal val="0"/>
          <c:showCatName val="0"/>
          <c:showSerName val="0"/>
          <c:showPercent val="0"/>
          <c:showBubbleSize val="0"/>
        </c:dLbls>
        <c:gapWidth val="219"/>
        <c:overlap val="-27"/>
        <c:axId val="1361853232"/>
        <c:axId val="1361850832"/>
      </c:barChart>
      <c:catAx>
        <c:axId val="13618532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1850832"/>
        <c:crosses val="autoZero"/>
        <c:auto val="1"/>
        <c:lblAlgn val="ctr"/>
        <c:lblOffset val="100"/>
        <c:noMultiLvlLbl val="0"/>
      </c:catAx>
      <c:valAx>
        <c:axId val="1361850832"/>
        <c:scaling>
          <c:orientation val="minMax"/>
        </c:scaling>
        <c:delete val="0"/>
        <c:axPos val="l"/>
        <c:majorGridlines>
          <c:spPr>
            <a:ln w="9525" cap="flat" cmpd="sng" algn="ctr">
              <a:solidFill>
                <a:schemeClr val="tx1">
                  <a:lumMod val="15000"/>
                  <a:lumOff val="85000"/>
                </a:schemeClr>
              </a:solidFill>
              <a:round/>
            </a:ln>
            <a:effectLst/>
          </c:spPr>
        </c:majorGridlines>
        <c:numFmt formatCode="_-&quot;Rp&quot;* #,##0_-;\-&quot;Rp&quot;* #,##0_-;_-&quot;Rp&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36185323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[Salary Budgeting Template.xlsx]Proses Tahunan!PivotTable2</c:name>
    <c:fmtId val="4"/>
  </c:pivotSource>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b="1"/>
              <a:t>Transaksi</a:t>
            </a:r>
            <a:r>
              <a:rPr lang="en-US" b="1" baseline="0"/>
              <a:t> </a:t>
            </a:r>
            <a:r>
              <a:rPr lang="en-US" b="1"/>
              <a:t>2024</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marker>
          <c:symbol val="none"/>
        </c:marker>
        <c:dLbl>
          <c:idx val="0"/>
          <c:spPr>
            <a:solidFill>
              <a:sysClr val="window" lastClr="FFFFFF"/>
            </a:solid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extLst>
            <c:ext xmlns:c15="http://schemas.microsoft.com/office/drawing/2012/chart" uri="{CE6537A1-D6FC-4f65-9D91-7224C49458BB}"/>
          </c:extLst>
        </c:dLbl>
      </c:pivotFmt>
      <c:pivotFmt>
        <c:idx val="5"/>
        <c:spPr>
          <a:solidFill>
            <a:schemeClr val="accent1"/>
          </a:solidFill>
          <a:ln w="19050">
            <a:solidFill>
              <a:schemeClr val="lt1"/>
            </a:solidFill>
          </a:ln>
          <a:effectLst/>
        </c:spPr>
      </c:pivotFmt>
      <c:pivotFmt>
        <c:idx val="6"/>
        <c:spPr>
          <a:solidFill>
            <a:schemeClr val="accent1"/>
          </a:solidFill>
          <a:ln w="19050">
            <a:solidFill>
              <a:schemeClr val="lt1"/>
            </a:solidFill>
          </a:ln>
          <a:effectLst/>
        </c:spPr>
      </c:pivotFmt>
    </c:pivotFmts>
    <c:plotArea>
      <c:layout/>
      <c:pieChart>
        <c:varyColors val="1"/>
        <c:ser>
          <c:idx val="0"/>
          <c:order val="0"/>
          <c:tx>
            <c:strRef>
              <c:f>'Proses Tahunan'!$B$27:$B$28</c:f>
              <c:strCache>
                <c:ptCount val="1"/>
                <c:pt idx="0">
                  <c:v>2024</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8A75-4E1E-98F8-A75AF657745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8A75-4E1E-98F8-A75AF6577454}"/>
              </c:ext>
            </c:extLst>
          </c:dPt>
          <c:dLbls>
            <c:spPr>
              <a:solidFill>
                <a:sysClr val="window" lastClr="FFFFFF"/>
              </a:solid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0"/>
            <c:extLst>
              <c:ext xmlns:c15="http://schemas.microsoft.com/office/drawing/2012/chart" uri="{CE6537A1-D6FC-4f65-9D91-7224C49458BB}"/>
            </c:extLst>
          </c:dLbls>
          <c:cat>
            <c:strRef>
              <c:f>'Proses Tahunan'!$A$29:$A$30</c:f>
              <c:strCache>
                <c:ptCount val="2"/>
                <c:pt idx="0">
                  <c:v>Pengeluaran</c:v>
                </c:pt>
                <c:pt idx="1">
                  <c:v>Penghasilan</c:v>
                </c:pt>
              </c:strCache>
            </c:strRef>
          </c:cat>
          <c:val>
            <c:numRef>
              <c:f>'Proses Tahunan'!$B$29:$B$30</c:f>
              <c:numCache>
                <c:formatCode>_-"Rp"* #,##0_-;\-"Rp"* #,##0_-;_-"Rp"* "-"_-;_-@_-</c:formatCode>
                <c:ptCount val="2"/>
                <c:pt idx="0">
                  <c:v>395566197</c:v>
                </c:pt>
                <c:pt idx="1">
                  <c:v>74930017</c:v>
                </c:pt>
              </c:numCache>
            </c:numRef>
          </c:val>
          <c:extLst>
            <c:ext xmlns:c16="http://schemas.microsoft.com/office/drawing/2014/chart" uri="{C3380CC4-5D6E-409C-BE32-E72D297353CC}">
              <c16:uniqueId val="{00000004-8A75-4E1E-98F8-A75AF6577454}"/>
            </c:ext>
          </c:extLst>
        </c:ser>
        <c:dLbls>
          <c:dLblPos val="ctr"/>
          <c:showLegendKey val="0"/>
          <c:showVal val="1"/>
          <c:showCatName val="0"/>
          <c:showSerName val="0"/>
          <c:showPercent val="0"/>
          <c:showBubbleSize val="0"/>
          <c:showLeaderLines val="0"/>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6</xdr:col>
      <xdr:colOff>47625</xdr:colOff>
      <xdr:row>3</xdr:row>
      <xdr:rowOff>28574</xdr:rowOff>
    </xdr:from>
    <xdr:to>
      <xdr:col>13</xdr:col>
      <xdr:colOff>581024</xdr:colOff>
      <xdr:row>16</xdr:row>
      <xdr:rowOff>123825</xdr:rowOff>
    </xdr:to>
    <xdr:graphicFrame macro="">
      <xdr:nvGraphicFramePr>
        <xdr:cNvPr id="2" name="Chart 1">
          <a:extLst>
            <a:ext uri="{FF2B5EF4-FFF2-40B4-BE49-F238E27FC236}">
              <a16:creationId xmlns:a16="http://schemas.microsoft.com/office/drawing/2014/main" id="{75C16333-A291-DA62-15EC-DE2EBB4706F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257175</xdr:rowOff>
    </xdr:from>
    <xdr:to>
      <xdr:col>15</xdr:col>
      <xdr:colOff>514350</xdr:colOff>
      <xdr:row>33</xdr:row>
      <xdr:rowOff>66675</xdr:rowOff>
    </xdr:to>
    <xdr:graphicFrame macro="">
      <xdr:nvGraphicFramePr>
        <xdr:cNvPr id="3" name="Chart 2">
          <a:extLst>
            <a:ext uri="{FF2B5EF4-FFF2-40B4-BE49-F238E27FC236}">
              <a16:creationId xmlns:a16="http://schemas.microsoft.com/office/drawing/2014/main" id="{9D063490-292E-E882-C6D4-15B92A1336E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57150</xdr:rowOff>
    </xdr:from>
    <xdr:to>
      <xdr:col>3</xdr:col>
      <xdr:colOff>57150</xdr:colOff>
      <xdr:row>2</xdr:row>
      <xdr:rowOff>104775</xdr:rowOff>
    </xdr:to>
    <mc:AlternateContent xmlns:mc="http://schemas.openxmlformats.org/markup-compatibility/2006" xmlns:a14="http://schemas.microsoft.com/office/drawing/2010/main">
      <mc:Choice Requires="a14">
        <xdr:graphicFrame macro="">
          <xdr:nvGraphicFramePr>
            <xdr:cNvPr id="2" name="Tahun 1">
              <a:extLst>
                <a:ext uri="{FF2B5EF4-FFF2-40B4-BE49-F238E27FC236}">
                  <a16:creationId xmlns:a16="http://schemas.microsoft.com/office/drawing/2014/main" id="{74CE7FA0-AF9B-4D35-8EDD-59ECA0511352}"/>
                </a:ext>
              </a:extLst>
            </xdr:cNvPr>
            <xdr:cNvGraphicFramePr/>
          </xdr:nvGraphicFramePr>
          <xdr:xfrm>
            <a:off x="0" y="0"/>
            <a:ext cx="0" cy="0"/>
          </xdr:xfrm>
          <a:graphic>
            <a:graphicData uri="http://schemas.microsoft.com/office/drawing/2010/slicer">
              <sle:slicer xmlns:sle="http://schemas.microsoft.com/office/drawing/2010/slicer" name="Tahun 1"/>
            </a:graphicData>
          </a:graphic>
        </xdr:graphicFrame>
      </mc:Choice>
      <mc:Fallback xmlns="">
        <xdr:sp macro="" textlink="">
          <xdr:nvSpPr>
            <xdr:cNvPr id="0" name=""/>
            <xdr:cNvSpPr>
              <a:spLocks noTextEdit="1"/>
            </xdr:cNvSpPr>
          </xdr:nvSpPr>
          <xdr:spPr>
            <a:xfrm>
              <a:off x="57150" y="57150"/>
              <a:ext cx="1815353" cy="428625"/>
            </a:xfrm>
            <a:prstGeom prst="rect">
              <a:avLst/>
            </a:prstGeom>
            <a:solidFill>
              <a:prstClr val="white"/>
            </a:solidFill>
            <a:ln w="1">
              <a:solidFill>
                <a:prstClr val="green"/>
              </a:solidFill>
            </a:ln>
          </xdr:spPr>
          <xdr:txBody>
            <a:bodyPr vertOverflow="clip" horzOverflow="clip"/>
            <a:lstStyle/>
            <a:p>
              <a:r>
                <a:rPr lang="id-ID"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3</xdr:row>
      <xdr:rowOff>28574</xdr:rowOff>
    </xdr:from>
    <xdr:to>
      <xdr:col>3</xdr:col>
      <xdr:colOff>57150</xdr:colOff>
      <xdr:row>19</xdr:row>
      <xdr:rowOff>142874</xdr:rowOff>
    </xdr:to>
    <mc:AlternateContent xmlns:mc="http://schemas.openxmlformats.org/markup-compatibility/2006" xmlns:a14="http://schemas.microsoft.com/office/drawing/2010/main">
      <mc:Choice Requires="a14">
        <xdr:graphicFrame macro="">
          <xdr:nvGraphicFramePr>
            <xdr:cNvPr id="5" name="Kategori Utama 1">
              <a:extLst>
                <a:ext uri="{FF2B5EF4-FFF2-40B4-BE49-F238E27FC236}">
                  <a16:creationId xmlns:a16="http://schemas.microsoft.com/office/drawing/2014/main" id="{EE476F72-AC18-4892-80C0-F20F06F316F2}"/>
                </a:ext>
              </a:extLst>
            </xdr:cNvPr>
            <xdr:cNvGraphicFramePr/>
          </xdr:nvGraphicFramePr>
          <xdr:xfrm>
            <a:off x="0" y="0"/>
            <a:ext cx="0" cy="0"/>
          </xdr:xfrm>
          <a:graphic>
            <a:graphicData uri="http://schemas.microsoft.com/office/drawing/2010/slicer">
              <sle:slicer xmlns:sle="http://schemas.microsoft.com/office/drawing/2010/slicer" name="Kategori Utama 1"/>
            </a:graphicData>
          </a:graphic>
        </xdr:graphicFrame>
      </mc:Choice>
      <mc:Fallback xmlns="">
        <xdr:sp macro="" textlink="">
          <xdr:nvSpPr>
            <xdr:cNvPr id="0" name=""/>
            <xdr:cNvSpPr>
              <a:spLocks noTextEdit="1"/>
            </xdr:cNvSpPr>
          </xdr:nvSpPr>
          <xdr:spPr>
            <a:xfrm>
              <a:off x="57150" y="600074"/>
              <a:ext cx="1815353" cy="3644153"/>
            </a:xfrm>
            <a:prstGeom prst="rect">
              <a:avLst/>
            </a:prstGeom>
            <a:solidFill>
              <a:prstClr val="white"/>
            </a:solidFill>
            <a:ln w="1">
              <a:solidFill>
                <a:prstClr val="green"/>
              </a:solidFill>
            </a:ln>
          </xdr:spPr>
          <xdr:txBody>
            <a:bodyPr vertOverflow="clip" horzOverflow="clip"/>
            <a:lstStyle/>
            <a:p>
              <a:r>
                <a:rPr lang="id-ID"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12</xdr:col>
      <xdr:colOff>67234</xdr:colOff>
      <xdr:row>6</xdr:row>
      <xdr:rowOff>183777</xdr:rowOff>
    </xdr:from>
    <xdr:to>
      <xdr:col>24</xdr:col>
      <xdr:colOff>156882</xdr:colOff>
      <xdr:row>30</xdr:row>
      <xdr:rowOff>123265</xdr:rowOff>
    </xdr:to>
    <xdr:graphicFrame macro="">
      <xdr:nvGraphicFramePr>
        <xdr:cNvPr id="6" name="Chart 5">
          <a:extLst>
            <a:ext uri="{FF2B5EF4-FFF2-40B4-BE49-F238E27FC236}">
              <a16:creationId xmlns:a16="http://schemas.microsoft.com/office/drawing/2014/main" id="{5911925B-424F-4D51-8AC7-60E1270204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1</xdr:row>
      <xdr:rowOff>9525</xdr:rowOff>
    </xdr:from>
    <xdr:to>
      <xdr:col>10</xdr:col>
      <xdr:colOff>600075</xdr:colOff>
      <xdr:row>4</xdr:row>
      <xdr:rowOff>38100</xdr:rowOff>
    </xdr:to>
    <xdr:sp macro="" textlink="">
      <xdr:nvSpPr>
        <xdr:cNvPr id="7" name="TextBox 6">
          <a:extLst>
            <a:ext uri="{FF2B5EF4-FFF2-40B4-BE49-F238E27FC236}">
              <a16:creationId xmlns:a16="http://schemas.microsoft.com/office/drawing/2014/main" id="{9F062AFB-5E4D-72EE-FA56-D329CB79C461}"/>
            </a:ext>
          </a:extLst>
        </xdr:cNvPr>
        <xdr:cNvSpPr txBox="1"/>
      </xdr:nvSpPr>
      <xdr:spPr>
        <a:xfrm>
          <a:off x="2438400" y="200025"/>
          <a:ext cx="4257675" cy="600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b="1"/>
            <a:t>PENGHASILAN</a:t>
          </a:r>
          <a:r>
            <a:rPr lang="en-US" sz="2800" b="1" baseline="0"/>
            <a:t> TAHUNAN</a:t>
          </a:r>
          <a:endParaRPr lang="id-ID" sz="2800" b="1"/>
        </a:p>
      </xdr:txBody>
    </xdr:sp>
    <xdr:clientData/>
  </xdr:twoCellAnchor>
  <xdr:twoCellAnchor>
    <xdr:from>
      <xdr:col>12</xdr:col>
      <xdr:colOff>9525</xdr:colOff>
      <xdr:row>1</xdr:row>
      <xdr:rowOff>9525</xdr:rowOff>
    </xdr:from>
    <xdr:to>
      <xdr:col>19</xdr:col>
      <xdr:colOff>0</xdr:colOff>
      <xdr:row>4</xdr:row>
      <xdr:rowOff>38100</xdr:rowOff>
    </xdr:to>
    <xdr:sp macro="" textlink="">
      <xdr:nvSpPr>
        <xdr:cNvPr id="10" name="TextBox 9">
          <a:extLst>
            <a:ext uri="{FF2B5EF4-FFF2-40B4-BE49-F238E27FC236}">
              <a16:creationId xmlns:a16="http://schemas.microsoft.com/office/drawing/2014/main" id="{DA56134C-A3AC-40BA-AAA9-13112FF67018}"/>
            </a:ext>
          </a:extLst>
        </xdr:cNvPr>
        <xdr:cNvSpPr txBox="1"/>
      </xdr:nvSpPr>
      <xdr:spPr>
        <a:xfrm>
          <a:off x="7324725" y="200025"/>
          <a:ext cx="4257675" cy="600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b="1"/>
            <a:t>PENGELUARAN</a:t>
          </a:r>
          <a:r>
            <a:rPr lang="en-US" sz="2800" b="1" baseline="0"/>
            <a:t> TAHUNAN</a:t>
          </a:r>
          <a:endParaRPr lang="id-ID" sz="2800" b="1"/>
        </a:p>
      </xdr:txBody>
    </xdr:sp>
    <xdr:clientData/>
  </xdr:twoCellAnchor>
  <xdr:twoCellAnchor>
    <xdr:from>
      <xdr:col>4</xdr:col>
      <xdr:colOff>11205</xdr:colOff>
      <xdr:row>31</xdr:row>
      <xdr:rowOff>44263</xdr:rowOff>
    </xdr:from>
    <xdr:to>
      <xdr:col>23</xdr:col>
      <xdr:colOff>448235</xdr:colOff>
      <xdr:row>55</xdr:row>
      <xdr:rowOff>89647</xdr:rowOff>
    </xdr:to>
    <xdr:graphicFrame macro="">
      <xdr:nvGraphicFramePr>
        <xdr:cNvPr id="13" name="Chart 12">
          <a:extLst>
            <a:ext uri="{FF2B5EF4-FFF2-40B4-BE49-F238E27FC236}">
              <a16:creationId xmlns:a16="http://schemas.microsoft.com/office/drawing/2014/main" id="{76FB92F4-57B4-4F37-8E9A-6917C87128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17319</xdr:colOff>
      <xdr:row>6</xdr:row>
      <xdr:rowOff>190499</xdr:rowOff>
    </xdr:from>
    <xdr:to>
      <xdr:col>11</xdr:col>
      <xdr:colOff>588818</xdr:colOff>
      <xdr:row>30</xdr:row>
      <xdr:rowOff>51954</xdr:rowOff>
    </xdr:to>
    <xdr:graphicFrame macro="">
      <xdr:nvGraphicFramePr>
        <xdr:cNvPr id="14" name="Chart 13">
          <a:extLst>
            <a:ext uri="{FF2B5EF4-FFF2-40B4-BE49-F238E27FC236}">
              <a16:creationId xmlns:a16="http://schemas.microsoft.com/office/drawing/2014/main" id="{779C90D5-5608-4E86-9615-598E4B6C9EF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ddika Ciangga" refreshedDate="45414.695199189817" createdVersion="8" refreshedVersion="8" minRefreshableVersion="3" recordCount="1533" xr:uid="{87E56A74-74DD-495F-B59B-8CBDC70D1F56}">
  <cacheSource type="worksheet">
    <worksheetSource ref="A1:I1534" sheet="INPUT Transaksi"/>
  </cacheSource>
  <cacheFields count="9">
    <cacheField name="Tanggal" numFmtId="0">
      <sharedItems containsString="0" containsBlank="1" containsNumber="1" containsInteger="1" minValue="1" maxValue="31"/>
    </cacheField>
    <cacheField name="Bulan" numFmtId="0">
      <sharedItems containsBlank="1" count="13">
        <s v="April"/>
        <s v="Oktober"/>
        <s v="Juni"/>
        <s v="Mei"/>
        <s v="Agustus"/>
        <s v="Desember"/>
        <s v="November"/>
        <s v="Januari"/>
        <s v="Juli"/>
        <s v="Februari"/>
        <s v="Maret"/>
        <s v="September"/>
        <m/>
      </sharedItems>
    </cacheField>
    <cacheField name="Tahun" numFmtId="0">
      <sharedItems containsSemiMixedTypes="0" containsString="0" containsNumber="1" containsInteger="1" minValue="2024" maxValue="2024" count="1">
        <n v="2024"/>
      </sharedItems>
    </cacheField>
    <cacheField name="Deskripsi" numFmtId="0">
      <sharedItems containsNonDate="0" containsString="0" containsBlank="1"/>
    </cacheField>
    <cacheField name="Nominal" numFmtId="164">
      <sharedItems containsString="0" containsBlank="1" containsNumber="1" containsInteger="1" minValue="19945" maxValue="2491707"/>
    </cacheField>
    <cacheField name="Sub Kategori" numFmtId="0">
      <sharedItems containsBlank="1"/>
    </cacheField>
    <cacheField name="Kategori Utama" numFmtId="0">
      <sharedItems count="17">
        <s v="Self Development"/>
        <s v="Bank"/>
        <s v="Anak"/>
        <s v="Hewan Peliharaan"/>
        <s v="Makan"/>
        <s v="Entertainment"/>
        <s v="Bill &amp; Utilitas"/>
        <s v="Motor &amp; Mobil"/>
        <s v="Kado"/>
        <s v="Personal Care"/>
        <s v="Bisnis"/>
        <s v="Gym"/>
        <s v="Kantor"/>
        <s v="Transportasi"/>
        <s v="Rumah"/>
        <s v="Donasi"/>
        <s v=""/>
      </sharedItems>
    </cacheField>
    <cacheField name="Tipe Transaksi" numFmtId="0">
      <sharedItems count="3">
        <s v="Pengeluaran"/>
        <s v="Penghasilan"/>
        <s v=""/>
      </sharedItems>
    </cacheField>
    <cacheField name="Nama Metode Pembayaran" numFmtId="0">
      <sharedItems containsBlank="1"/>
    </cacheField>
  </cacheFields>
  <extLst>
    <ext xmlns:x14="http://schemas.microsoft.com/office/spreadsheetml/2009/9/main" uri="{725AE2AE-9491-48be-B2B4-4EB974FC3084}">
      <x14:pivotCacheDefinition pivotCacheId="159381117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33">
  <r>
    <n v="11"/>
    <x v="0"/>
    <x v="0"/>
    <m/>
    <n v="1192674"/>
    <s v="Buku"/>
    <x v="0"/>
    <x v="0"/>
    <s v="BRI"/>
  </r>
  <r>
    <n v="28"/>
    <x v="1"/>
    <x v="0"/>
    <m/>
    <n v="154041"/>
    <s v="Saldo Tambah"/>
    <x v="1"/>
    <x v="1"/>
    <s v="BCA"/>
  </r>
  <r>
    <n v="28"/>
    <x v="2"/>
    <x v="0"/>
    <m/>
    <n v="333404"/>
    <s v="Saldo Tambah"/>
    <x v="1"/>
    <x v="1"/>
    <s v="BRI"/>
  </r>
  <r>
    <n v="10"/>
    <x v="3"/>
    <x v="0"/>
    <m/>
    <n v="1460712"/>
    <s v="Balancing Saldo (Minus)"/>
    <x v="1"/>
    <x v="0"/>
    <s v="Cash"/>
  </r>
  <r>
    <n v="16"/>
    <x v="4"/>
    <x v="0"/>
    <m/>
    <n v="83803"/>
    <s v="Supplement Anak"/>
    <x v="2"/>
    <x v="0"/>
    <s v="BRI"/>
  </r>
  <r>
    <n v="1"/>
    <x v="5"/>
    <x v="0"/>
    <m/>
    <n v="32442"/>
    <s v="Dokter Hewan"/>
    <x v="3"/>
    <x v="0"/>
    <s v="BNI"/>
  </r>
  <r>
    <n v="25"/>
    <x v="6"/>
    <x v="0"/>
    <m/>
    <n v="784474"/>
    <s v="Supplement Anak"/>
    <x v="2"/>
    <x v="0"/>
    <s v="Cash"/>
  </r>
  <r>
    <n v="30"/>
    <x v="7"/>
    <x v="0"/>
    <m/>
    <n v="1446451"/>
    <s v="GoFood/GrabFood"/>
    <x v="4"/>
    <x v="0"/>
    <s v="Cash"/>
  </r>
  <r>
    <n v="12"/>
    <x v="4"/>
    <x v="0"/>
    <m/>
    <n v="1320601"/>
    <s v="Tiket Konser"/>
    <x v="5"/>
    <x v="0"/>
    <s v="Mandiri"/>
  </r>
  <r>
    <n v="14"/>
    <x v="8"/>
    <x v="0"/>
    <m/>
    <n v="2292293"/>
    <s v="Seminar"/>
    <x v="0"/>
    <x v="0"/>
    <s v="BRI"/>
  </r>
  <r>
    <n v="21"/>
    <x v="9"/>
    <x v="0"/>
    <m/>
    <n v="1259695"/>
    <s v="Seminar"/>
    <x v="0"/>
    <x v="0"/>
    <s v="BCA"/>
  </r>
  <r>
    <n v="25"/>
    <x v="10"/>
    <x v="0"/>
    <m/>
    <n v="767439"/>
    <s v="Buku"/>
    <x v="0"/>
    <x v="0"/>
    <s v="BRI"/>
  </r>
  <r>
    <n v="19"/>
    <x v="2"/>
    <x v="0"/>
    <m/>
    <n v="888967"/>
    <s v="Internet"/>
    <x v="6"/>
    <x v="0"/>
    <s v="BRI"/>
  </r>
  <r>
    <n v="16"/>
    <x v="11"/>
    <x v="0"/>
    <m/>
    <n v="42199"/>
    <s v="Seminar"/>
    <x v="0"/>
    <x v="0"/>
    <s v="Cash"/>
  </r>
  <r>
    <n v="2"/>
    <x v="8"/>
    <x v="0"/>
    <m/>
    <n v="2122756"/>
    <s v="Susu Anak"/>
    <x v="2"/>
    <x v="0"/>
    <s v="BRI"/>
  </r>
  <r>
    <n v="18"/>
    <x v="2"/>
    <x v="0"/>
    <m/>
    <n v="1203481"/>
    <s v="Pajak Bank"/>
    <x v="1"/>
    <x v="0"/>
    <s v="Mandiri"/>
  </r>
  <r>
    <n v="25"/>
    <x v="10"/>
    <x v="0"/>
    <m/>
    <n v="2363804"/>
    <s v="Aksesoris Motor/Mobil"/>
    <x v="7"/>
    <x v="0"/>
    <s v="BRI"/>
  </r>
  <r>
    <n v="27"/>
    <x v="3"/>
    <x v="0"/>
    <m/>
    <n v="2336359"/>
    <s v="Kado Anak"/>
    <x v="8"/>
    <x v="0"/>
    <s v="BCA"/>
  </r>
  <r>
    <n v="1"/>
    <x v="0"/>
    <x v="0"/>
    <m/>
    <n v="287240"/>
    <s v="Sertifikasi"/>
    <x v="0"/>
    <x v="0"/>
    <s v="BCA"/>
  </r>
  <r>
    <n v="16"/>
    <x v="1"/>
    <x v="0"/>
    <m/>
    <n v="2014799"/>
    <s v="Pajak Bank"/>
    <x v="1"/>
    <x v="0"/>
    <s v="BRI"/>
  </r>
  <r>
    <n v="2"/>
    <x v="7"/>
    <x v="0"/>
    <m/>
    <n v="971177"/>
    <s v="Servis Motor"/>
    <x v="7"/>
    <x v="0"/>
    <s v="Cash"/>
  </r>
  <r>
    <n v="16"/>
    <x v="10"/>
    <x v="0"/>
    <m/>
    <n v="1547408"/>
    <s v="Kado Istri"/>
    <x v="8"/>
    <x v="0"/>
    <s v="Mandiri"/>
  </r>
  <r>
    <n v="24"/>
    <x v="7"/>
    <x v="0"/>
    <m/>
    <n v="1789800"/>
    <s v="Belajar Online"/>
    <x v="0"/>
    <x v="0"/>
    <s v="BNI"/>
  </r>
  <r>
    <n v="26"/>
    <x v="9"/>
    <x v="0"/>
    <m/>
    <n v="272484"/>
    <s v="Jalan-jalan"/>
    <x v="5"/>
    <x v="0"/>
    <s v="BCA"/>
  </r>
  <r>
    <n v="17"/>
    <x v="2"/>
    <x v="0"/>
    <m/>
    <n v="2319092"/>
    <s v="Skincare"/>
    <x v="9"/>
    <x v="0"/>
    <s v="BCA"/>
  </r>
  <r>
    <n v="24"/>
    <x v="0"/>
    <x v="0"/>
    <m/>
    <n v="652085"/>
    <s v="Dokter Hewan"/>
    <x v="3"/>
    <x v="0"/>
    <s v="Mandiri"/>
  </r>
  <r>
    <n v="3"/>
    <x v="7"/>
    <x v="0"/>
    <m/>
    <n v="314945"/>
    <s v="Jalan-jalan"/>
    <x v="5"/>
    <x v="0"/>
    <s v="BNI"/>
  </r>
  <r>
    <n v="10"/>
    <x v="5"/>
    <x v="0"/>
    <m/>
    <n v="108904"/>
    <s v="Liburan"/>
    <x v="5"/>
    <x v="0"/>
    <s v="BRI"/>
  </r>
  <r>
    <n v="18"/>
    <x v="6"/>
    <x v="0"/>
    <m/>
    <n v="987520"/>
    <s v="Listrik Rumah"/>
    <x v="6"/>
    <x v="0"/>
    <s v="BRI"/>
  </r>
  <r>
    <n v="9"/>
    <x v="1"/>
    <x v="0"/>
    <m/>
    <n v="2380618"/>
    <s v="Servis Mobil"/>
    <x v="7"/>
    <x v="0"/>
    <s v="Cash"/>
  </r>
  <r>
    <n v="26"/>
    <x v="10"/>
    <x v="0"/>
    <m/>
    <n v="1920874"/>
    <s v="Belajar Online"/>
    <x v="0"/>
    <x v="0"/>
    <s v="BRI"/>
  </r>
  <r>
    <n v="9"/>
    <x v="5"/>
    <x v="0"/>
    <m/>
    <n v="2391528"/>
    <s v="Balancing Saldo (Minus)"/>
    <x v="1"/>
    <x v="0"/>
    <s v="Mandiri"/>
  </r>
  <r>
    <n v="18"/>
    <x v="5"/>
    <x v="0"/>
    <m/>
    <n v="2363011"/>
    <s v="Saldo Awal"/>
    <x v="1"/>
    <x v="1"/>
    <s v="BCA"/>
  </r>
  <r>
    <n v="23"/>
    <x v="0"/>
    <x v="0"/>
    <m/>
    <n v="1677231"/>
    <s v="Makanan Hewan"/>
    <x v="3"/>
    <x v="0"/>
    <s v="BRI"/>
  </r>
  <r>
    <n v="12"/>
    <x v="4"/>
    <x v="0"/>
    <m/>
    <n v="361365"/>
    <s v="Jalan-jalan"/>
    <x v="5"/>
    <x v="0"/>
    <s v="Mandiri"/>
  </r>
  <r>
    <n v="14"/>
    <x v="0"/>
    <x v="0"/>
    <m/>
    <n v="2145553"/>
    <s v="GoFood/GrabFood"/>
    <x v="4"/>
    <x v="0"/>
    <s v="BNI"/>
  </r>
  <r>
    <n v="25"/>
    <x v="7"/>
    <x v="0"/>
    <m/>
    <n v="2440224"/>
    <s v="Makanan Hewan"/>
    <x v="3"/>
    <x v="0"/>
    <s v="Mandiri"/>
  </r>
  <r>
    <n v="10"/>
    <x v="2"/>
    <x v="0"/>
    <m/>
    <n v="1733076"/>
    <s v="Jualan Online"/>
    <x v="10"/>
    <x v="1"/>
    <s v="BCA"/>
  </r>
  <r>
    <n v="24"/>
    <x v="6"/>
    <x v="0"/>
    <m/>
    <n v="1276090"/>
    <s v="Tiket Konser"/>
    <x v="5"/>
    <x v="0"/>
    <s v="Mandiri"/>
  </r>
  <r>
    <n v="6"/>
    <x v="0"/>
    <x v="0"/>
    <m/>
    <n v="794742"/>
    <s v="Perawatan Hewan"/>
    <x v="3"/>
    <x v="0"/>
    <s v="BNI"/>
  </r>
  <r>
    <n v="22"/>
    <x v="10"/>
    <x v="0"/>
    <m/>
    <n v="559854"/>
    <s v="Seminar"/>
    <x v="0"/>
    <x v="0"/>
    <s v="BCA"/>
  </r>
  <r>
    <n v="20"/>
    <x v="2"/>
    <x v="0"/>
    <m/>
    <n v="2316949"/>
    <s v="Gym Membership"/>
    <x v="11"/>
    <x v="0"/>
    <s v="BRI"/>
  </r>
  <r>
    <n v="13"/>
    <x v="7"/>
    <x v="0"/>
    <m/>
    <n v="2188466"/>
    <s v="Bisnis Retail"/>
    <x v="12"/>
    <x v="1"/>
    <s v="BCA"/>
  </r>
  <r>
    <n v="19"/>
    <x v="8"/>
    <x v="0"/>
    <m/>
    <n v="2325747"/>
    <s v="Shopping"/>
    <x v="9"/>
    <x v="0"/>
    <s v="Mandiri"/>
  </r>
  <r>
    <n v="13"/>
    <x v="1"/>
    <x v="0"/>
    <m/>
    <n v="1025625"/>
    <s v="Susu Anak"/>
    <x v="2"/>
    <x v="0"/>
    <s v="BCA"/>
  </r>
  <r>
    <n v="13"/>
    <x v="3"/>
    <x v="0"/>
    <m/>
    <n v="2433012"/>
    <s v="E-toll"/>
    <x v="13"/>
    <x v="0"/>
    <s v="BNI"/>
  </r>
  <r>
    <n v="31"/>
    <x v="4"/>
    <x v="0"/>
    <m/>
    <n v="407961"/>
    <s v="Shopping"/>
    <x v="9"/>
    <x v="0"/>
    <s v="BNI"/>
  </r>
  <r>
    <n v="13"/>
    <x v="11"/>
    <x v="0"/>
    <m/>
    <n v="558982"/>
    <s v="Belajar Online"/>
    <x v="0"/>
    <x v="0"/>
    <s v="BRI"/>
  </r>
  <r>
    <n v="30"/>
    <x v="6"/>
    <x v="0"/>
    <m/>
    <n v="2450859"/>
    <s v="Bonus"/>
    <x v="12"/>
    <x v="1"/>
    <s v="Mandiri"/>
  </r>
  <r>
    <n v="19"/>
    <x v="7"/>
    <x v="0"/>
    <m/>
    <n v="78087"/>
    <s v="Coffee Shop"/>
    <x v="4"/>
    <x v="0"/>
    <s v="Cash"/>
  </r>
  <r>
    <n v="26"/>
    <x v="9"/>
    <x v="0"/>
    <m/>
    <n v="1038949"/>
    <s v="Perawatan Hewan"/>
    <x v="3"/>
    <x v="0"/>
    <s v="BRI"/>
  </r>
  <r>
    <n v="30"/>
    <x v="1"/>
    <x v="0"/>
    <m/>
    <n v="931890"/>
    <s v="Kado Ortu"/>
    <x v="8"/>
    <x v="0"/>
    <s v="Mandiri"/>
  </r>
  <r>
    <n v="2"/>
    <x v="9"/>
    <x v="0"/>
    <m/>
    <n v="2443222"/>
    <s v="Belanja Bulanan"/>
    <x v="14"/>
    <x v="0"/>
    <s v="Mandiri"/>
  </r>
  <r>
    <n v="8"/>
    <x v="10"/>
    <x v="0"/>
    <m/>
    <n v="60352"/>
    <s v="Bensin Motor"/>
    <x v="13"/>
    <x v="0"/>
    <s v="Mandiri"/>
  </r>
  <r>
    <n v="27"/>
    <x v="2"/>
    <x v="0"/>
    <m/>
    <n v="2266629"/>
    <s v="Kebutuhan Anak Lainnya"/>
    <x v="2"/>
    <x v="0"/>
    <s v="BRI"/>
  </r>
  <r>
    <n v="1"/>
    <x v="9"/>
    <x v="0"/>
    <m/>
    <n v="1723586"/>
    <s v="Sertifikasi"/>
    <x v="0"/>
    <x v="0"/>
    <s v="BNI"/>
  </r>
  <r>
    <n v="10"/>
    <x v="1"/>
    <x v="0"/>
    <m/>
    <n v="1028069"/>
    <s v="Pulsa HP"/>
    <x v="6"/>
    <x v="0"/>
    <s v="Cash"/>
  </r>
  <r>
    <n v="11"/>
    <x v="5"/>
    <x v="0"/>
    <m/>
    <n v="969985"/>
    <s v="Gojek/Grab"/>
    <x v="13"/>
    <x v="0"/>
    <s v="BNI"/>
  </r>
  <r>
    <n v="4"/>
    <x v="10"/>
    <x v="0"/>
    <m/>
    <n v="102381"/>
    <s v="Skincare"/>
    <x v="9"/>
    <x v="0"/>
    <s v="BCA"/>
  </r>
  <r>
    <n v="23"/>
    <x v="7"/>
    <x v="0"/>
    <m/>
    <n v="704459"/>
    <s v="Saldo Tambah"/>
    <x v="1"/>
    <x v="1"/>
    <s v="BCA"/>
  </r>
  <r>
    <n v="13"/>
    <x v="6"/>
    <x v="0"/>
    <m/>
    <n v="265353"/>
    <s v="Renovasi Rumah"/>
    <x v="14"/>
    <x v="0"/>
    <s v="BCA"/>
  </r>
  <r>
    <n v="15"/>
    <x v="1"/>
    <x v="0"/>
    <m/>
    <n v="2150659"/>
    <s v="Balancing Saldo (Minus)"/>
    <x v="1"/>
    <x v="0"/>
    <s v="Mandiri"/>
  </r>
  <r>
    <n v="22"/>
    <x v="0"/>
    <x v="0"/>
    <m/>
    <n v="157435"/>
    <s v="Buku"/>
    <x v="0"/>
    <x v="0"/>
    <s v="BCA"/>
  </r>
  <r>
    <n v="5"/>
    <x v="1"/>
    <x v="0"/>
    <m/>
    <n v="1461655"/>
    <s v="Gym Membership"/>
    <x v="11"/>
    <x v="0"/>
    <s v="Cash"/>
  </r>
  <r>
    <n v="14"/>
    <x v="0"/>
    <x v="0"/>
    <m/>
    <n v="164386"/>
    <s v="Sertifikasi"/>
    <x v="0"/>
    <x v="0"/>
    <s v="BNI"/>
  </r>
  <r>
    <n v="7"/>
    <x v="4"/>
    <x v="0"/>
    <m/>
    <n v="700590"/>
    <s v="Internet"/>
    <x v="6"/>
    <x v="0"/>
    <s v="BRI"/>
  </r>
  <r>
    <n v="27"/>
    <x v="3"/>
    <x v="0"/>
    <m/>
    <n v="1910924"/>
    <s v="Coffee Shop"/>
    <x v="4"/>
    <x v="0"/>
    <s v="BCA"/>
  </r>
  <r>
    <n v="19"/>
    <x v="5"/>
    <x v="0"/>
    <m/>
    <n v="1880871"/>
    <s v="Seminar"/>
    <x v="0"/>
    <x v="0"/>
    <s v="Cash"/>
  </r>
  <r>
    <n v="18"/>
    <x v="0"/>
    <x v="0"/>
    <m/>
    <n v="1183842"/>
    <s v="Renovasi Rumah"/>
    <x v="14"/>
    <x v="0"/>
    <s v="Mandiri"/>
  </r>
  <r>
    <n v="3"/>
    <x v="11"/>
    <x v="0"/>
    <m/>
    <n v="597114"/>
    <s v="Belanja Bulanan"/>
    <x v="14"/>
    <x v="0"/>
    <s v="BCA"/>
  </r>
  <r>
    <n v="29"/>
    <x v="1"/>
    <x v="0"/>
    <m/>
    <n v="2022817"/>
    <s v="Bensin Motor"/>
    <x v="13"/>
    <x v="0"/>
    <s v="Cash"/>
  </r>
  <r>
    <n v="21"/>
    <x v="1"/>
    <x v="0"/>
    <m/>
    <n v="2119514"/>
    <s v="Bisnis Retail"/>
    <x v="12"/>
    <x v="1"/>
    <s v="BCA"/>
  </r>
  <r>
    <n v="28"/>
    <x v="6"/>
    <x v="0"/>
    <m/>
    <n v="864776"/>
    <s v="Buku"/>
    <x v="0"/>
    <x v="0"/>
    <s v="Cash"/>
  </r>
  <r>
    <n v="13"/>
    <x v="7"/>
    <x v="0"/>
    <m/>
    <n v="2189725"/>
    <s v="Balancing Saldo (Plus)"/>
    <x v="1"/>
    <x v="1"/>
    <s v="Mandiri"/>
  </r>
  <r>
    <n v="8"/>
    <x v="1"/>
    <x v="0"/>
    <m/>
    <n v="298792"/>
    <s v="Bunga Bank"/>
    <x v="1"/>
    <x v="1"/>
    <s v="BRI"/>
  </r>
  <r>
    <n v="23"/>
    <x v="2"/>
    <x v="0"/>
    <m/>
    <n v="170363"/>
    <s v="Jualan Online"/>
    <x v="10"/>
    <x v="1"/>
    <s v="Mandiri"/>
  </r>
  <r>
    <n v="13"/>
    <x v="11"/>
    <x v="0"/>
    <m/>
    <n v="2048812"/>
    <s v="Potong Rambut"/>
    <x v="9"/>
    <x v="0"/>
    <s v="Mandiri"/>
  </r>
  <r>
    <n v="21"/>
    <x v="1"/>
    <x v="0"/>
    <m/>
    <n v="243506"/>
    <s v="Sertifikasi"/>
    <x v="0"/>
    <x v="0"/>
    <s v="Mandiri"/>
  </r>
  <r>
    <n v="11"/>
    <x v="2"/>
    <x v="0"/>
    <m/>
    <n v="854679"/>
    <s v="Kebutuhan Anak Lainnya"/>
    <x v="2"/>
    <x v="0"/>
    <s v="BNI"/>
  </r>
  <r>
    <n v="26"/>
    <x v="10"/>
    <x v="0"/>
    <m/>
    <n v="855517"/>
    <s v="Gojek/Grab"/>
    <x v="13"/>
    <x v="0"/>
    <s v="Cash"/>
  </r>
  <r>
    <n v="29"/>
    <x v="9"/>
    <x v="0"/>
    <m/>
    <n v="1844739"/>
    <s v="Supplement Gym"/>
    <x v="11"/>
    <x v="0"/>
    <s v="BRI"/>
  </r>
  <r>
    <n v="26"/>
    <x v="4"/>
    <x v="0"/>
    <m/>
    <n v="1043289"/>
    <s v="Bonus"/>
    <x v="12"/>
    <x v="1"/>
    <s v="BRI"/>
  </r>
  <r>
    <n v="28"/>
    <x v="11"/>
    <x v="0"/>
    <m/>
    <n v="2377088"/>
    <s v="Belajar Online"/>
    <x v="0"/>
    <x v="0"/>
    <s v="Mandiri"/>
  </r>
  <r>
    <n v="30"/>
    <x v="4"/>
    <x v="0"/>
    <m/>
    <n v="1896531"/>
    <s v="Saldo Awal"/>
    <x v="1"/>
    <x v="1"/>
    <s v="Cash"/>
  </r>
  <r>
    <n v="17"/>
    <x v="10"/>
    <x v="0"/>
    <m/>
    <n v="2291451"/>
    <s v="Saldo Kurang"/>
    <x v="1"/>
    <x v="0"/>
    <s v="BRI"/>
  </r>
  <r>
    <n v="15"/>
    <x v="10"/>
    <x v="0"/>
    <m/>
    <n v="2264887"/>
    <s v="Servis Motor"/>
    <x v="7"/>
    <x v="0"/>
    <s v="BRI"/>
  </r>
  <r>
    <n v="7"/>
    <x v="6"/>
    <x v="0"/>
    <m/>
    <n v="1219899"/>
    <s v="Supplement Gym"/>
    <x v="11"/>
    <x v="0"/>
    <s v="BRI"/>
  </r>
  <r>
    <n v="11"/>
    <x v="8"/>
    <x v="0"/>
    <m/>
    <n v="2017471"/>
    <s v="Kebutuhan Anak Lainnya"/>
    <x v="2"/>
    <x v="0"/>
    <s v="Mandiri"/>
  </r>
  <r>
    <n v="17"/>
    <x v="7"/>
    <x v="0"/>
    <m/>
    <n v="491373"/>
    <s v="Servis Mobil"/>
    <x v="7"/>
    <x v="0"/>
    <s v="Cash"/>
  </r>
  <r>
    <n v="3"/>
    <x v="8"/>
    <x v="0"/>
    <m/>
    <n v="1904267"/>
    <s v="Internet"/>
    <x v="6"/>
    <x v="0"/>
    <s v="Mandiri"/>
  </r>
  <r>
    <n v="14"/>
    <x v="3"/>
    <x v="0"/>
    <m/>
    <n v="349729"/>
    <s v="Kado Anak"/>
    <x v="8"/>
    <x v="0"/>
    <s v="Mandiri"/>
  </r>
  <r>
    <n v="22"/>
    <x v="5"/>
    <x v="0"/>
    <m/>
    <n v="1273423"/>
    <s v="Pulsa HP"/>
    <x v="6"/>
    <x v="0"/>
    <s v="BNI"/>
  </r>
  <r>
    <n v="23"/>
    <x v="7"/>
    <x v="0"/>
    <m/>
    <n v="894432"/>
    <s v="Kado Ortu"/>
    <x v="8"/>
    <x v="0"/>
    <s v="BCA"/>
  </r>
  <r>
    <n v="14"/>
    <x v="4"/>
    <x v="0"/>
    <m/>
    <n v="2344192"/>
    <s v="Pulsa HP"/>
    <x v="6"/>
    <x v="0"/>
    <s v="BRI"/>
  </r>
  <r>
    <n v="19"/>
    <x v="2"/>
    <x v="0"/>
    <m/>
    <n v="463732"/>
    <s v="Gaji ART"/>
    <x v="14"/>
    <x v="0"/>
    <s v="Mandiri"/>
  </r>
  <r>
    <n v="9"/>
    <x v="0"/>
    <x v="0"/>
    <m/>
    <n v="1187282"/>
    <s v="Gojek/Grab"/>
    <x v="13"/>
    <x v="0"/>
    <s v="BNI"/>
  </r>
  <r>
    <n v="17"/>
    <x v="10"/>
    <x v="0"/>
    <m/>
    <n v="169101"/>
    <s v="Jualan Online"/>
    <x v="10"/>
    <x v="1"/>
    <s v="BNI"/>
  </r>
  <r>
    <n v="17"/>
    <x v="3"/>
    <x v="0"/>
    <m/>
    <n v="980730"/>
    <s v="Internet"/>
    <x v="6"/>
    <x v="0"/>
    <s v="Cash"/>
  </r>
  <r>
    <n v="20"/>
    <x v="5"/>
    <x v="0"/>
    <m/>
    <n v="393621"/>
    <s v="Bensin Motor"/>
    <x v="13"/>
    <x v="0"/>
    <s v="Mandiri"/>
  </r>
  <r>
    <n v="14"/>
    <x v="4"/>
    <x v="0"/>
    <m/>
    <n v="2131358"/>
    <s v="Pulsa HP"/>
    <x v="6"/>
    <x v="0"/>
    <s v="Cash"/>
  </r>
  <r>
    <n v="22"/>
    <x v="7"/>
    <x v="0"/>
    <m/>
    <n v="1914263"/>
    <s v="Kebutuhan Anak Lainnya"/>
    <x v="2"/>
    <x v="0"/>
    <s v="Cash"/>
  </r>
  <r>
    <n v="31"/>
    <x v="3"/>
    <x v="0"/>
    <m/>
    <n v="1128158"/>
    <s v="Saldo Tambah"/>
    <x v="1"/>
    <x v="1"/>
    <s v="Mandiri"/>
  </r>
  <r>
    <n v="18"/>
    <x v="10"/>
    <x v="0"/>
    <m/>
    <n v="229039"/>
    <s v="Kado Ortu"/>
    <x v="8"/>
    <x v="0"/>
    <s v="BNI"/>
  </r>
  <r>
    <n v="17"/>
    <x v="4"/>
    <x v="0"/>
    <m/>
    <n v="1740087"/>
    <s v="Gym Membership"/>
    <x v="11"/>
    <x v="0"/>
    <s v="BRI"/>
  </r>
  <r>
    <n v="2"/>
    <x v="0"/>
    <x v="0"/>
    <m/>
    <n v="797641"/>
    <s v="Bisnis Retail"/>
    <x v="12"/>
    <x v="1"/>
    <s v="BCA"/>
  </r>
  <r>
    <n v="16"/>
    <x v="1"/>
    <x v="0"/>
    <m/>
    <n v="1482311"/>
    <s v="Gaji ART"/>
    <x v="14"/>
    <x v="0"/>
    <s v="Mandiri"/>
  </r>
  <r>
    <n v="4"/>
    <x v="6"/>
    <x v="0"/>
    <m/>
    <n v="1052677"/>
    <s v="Listrik Rumah"/>
    <x v="6"/>
    <x v="0"/>
    <s v="Mandiri"/>
  </r>
  <r>
    <n v="8"/>
    <x v="7"/>
    <x v="0"/>
    <m/>
    <n v="1501695"/>
    <s v="Makanan Hewan"/>
    <x v="3"/>
    <x v="0"/>
    <s v="BCA"/>
  </r>
  <r>
    <n v="23"/>
    <x v="3"/>
    <x v="0"/>
    <m/>
    <n v="1516392"/>
    <s v="Restoran &amp; Makan di Luar"/>
    <x v="4"/>
    <x v="0"/>
    <s v="Cash"/>
  </r>
  <r>
    <n v="15"/>
    <x v="0"/>
    <x v="0"/>
    <m/>
    <n v="381452"/>
    <s v="Saldo Tambah"/>
    <x v="1"/>
    <x v="1"/>
    <s v="Cash"/>
  </r>
  <r>
    <n v="4"/>
    <x v="9"/>
    <x v="0"/>
    <m/>
    <n v="1124147"/>
    <s v="Pajak Bank"/>
    <x v="1"/>
    <x v="0"/>
    <s v="Cash"/>
  </r>
  <r>
    <n v="12"/>
    <x v="0"/>
    <x v="0"/>
    <m/>
    <n v="2338512"/>
    <s v="Bensin Motor"/>
    <x v="13"/>
    <x v="0"/>
    <s v="BRI"/>
  </r>
  <r>
    <n v="30"/>
    <x v="8"/>
    <x v="0"/>
    <m/>
    <n v="873842"/>
    <s v="Shopping"/>
    <x v="9"/>
    <x v="0"/>
    <s v="Cash"/>
  </r>
  <r>
    <n v="12"/>
    <x v="4"/>
    <x v="0"/>
    <m/>
    <n v="1934671"/>
    <s v="Gym Membership"/>
    <x v="11"/>
    <x v="0"/>
    <s v="Mandiri"/>
  </r>
  <r>
    <n v="26"/>
    <x v="0"/>
    <x v="0"/>
    <m/>
    <n v="2284269"/>
    <s v="Seminar"/>
    <x v="0"/>
    <x v="0"/>
    <s v="Cash"/>
  </r>
  <r>
    <n v="30"/>
    <x v="11"/>
    <x v="0"/>
    <m/>
    <n v="2491707"/>
    <s v="Kado Ortu"/>
    <x v="8"/>
    <x v="0"/>
    <s v="BCA"/>
  </r>
  <r>
    <n v="12"/>
    <x v="9"/>
    <x v="0"/>
    <m/>
    <n v="925695"/>
    <s v="Gojek/Grab"/>
    <x v="13"/>
    <x v="0"/>
    <s v="BRI"/>
  </r>
  <r>
    <n v="26"/>
    <x v="7"/>
    <x v="0"/>
    <m/>
    <n v="49655"/>
    <s v="Bunga Bank"/>
    <x v="1"/>
    <x v="1"/>
    <s v="BCA"/>
  </r>
  <r>
    <n v="2"/>
    <x v="4"/>
    <x v="0"/>
    <m/>
    <n v="775681"/>
    <s v="Snack / Warung"/>
    <x v="4"/>
    <x v="0"/>
    <s v="Mandiri"/>
  </r>
  <r>
    <n v="29"/>
    <x v="8"/>
    <x v="0"/>
    <m/>
    <n v="226766"/>
    <s v="Aksesoris Motor/Mobil"/>
    <x v="7"/>
    <x v="0"/>
    <s v="BRI"/>
  </r>
  <r>
    <n v="23"/>
    <x v="9"/>
    <x v="0"/>
    <m/>
    <n v="583041"/>
    <s v="Shopping"/>
    <x v="9"/>
    <x v="0"/>
    <s v="BCA"/>
  </r>
  <r>
    <n v="15"/>
    <x v="4"/>
    <x v="0"/>
    <m/>
    <n v="1808894"/>
    <s v="Bonus"/>
    <x v="12"/>
    <x v="1"/>
    <s v="Cash"/>
  </r>
  <r>
    <n v="26"/>
    <x v="10"/>
    <x v="0"/>
    <m/>
    <n v="1444747"/>
    <s v="Buku"/>
    <x v="0"/>
    <x v="0"/>
    <s v="Mandiri"/>
  </r>
  <r>
    <n v="28"/>
    <x v="2"/>
    <x v="0"/>
    <m/>
    <n v="1209676"/>
    <s v="Pajak Bank"/>
    <x v="1"/>
    <x v="0"/>
    <s v="BCA"/>
  </r>
  <r>
    <n v="18"/>
    <x v="9"/>
    <x v="0"/>
    <m/>
    <n v="733615"/>
    <s v="Bensin Mobil"/>
    <x v="9"/>
    <x v="0"/>
    <s v="BCA"/>
  </r>
  <r>
    <n v="29"/>
    <x v="7"/>
    <x v="0"/>
    <m/>
    <n v="369903"/>
    <s v="Pulsa HP"/>
    <x v="6"/>
    <x v="0"/>
    <s v="Cash"/>
  </r>
  <r>
    <n v="29"/>
    <x v="1"/>
    <x v="0"/>
    <m/>
    <n v="596138"/>
    <s v="Potong Rambut"/>
    <x v="9"/>
    <x v="0"/>
    <s v="BCA"/>
  </r>
  <r>
    <n v="10"/>
    <x v="0"/>
    <x v="0"/>
    <m/>
    <n v="1204438"/>
    <s v="Buku"/>
    <x v="0"/>
    <x v="0"/>
    <s v="Mandiri"/>
  </r>
  <r>
    <n v="31"/>
    <x v="5"/>
    <x v="0"/>
    <m/>
    <n v="2156747"/>
    <s v="Supplement Anak"/>
    <x v="2"/>
    <x v="0"/>
    <s v="Mandiri"/>
  </r>
  <r>
    <n v="25"/>
    <x v="3"/>
    <x v="0"/>
    <m/>
    <n v="2298888"/>
    <s v="GoFood/GrabFood"/>
    <x v="4"/>
    <x v="0"/>
    <s v="Mandiri"/>
  </r>
  <r>
    <n v="26"/>
    <x v="7"/>
    <x v="0"/>
    <m/>
    <n v="708160"/>
    <s v="Susu Anak"/>
    <x v="2"/>
    <x v="0"/>
    <s v="Cash"/>
  </r>
  <r>
    <n v="12"/>
    <x v="2"/>
    <x v="0"/>
    <m/>
    <n v="2054479"/>
    <s v="Kebutuhan Anak Lainnya"/>
    <x v="2"/>
    <x v="0"/>
    <s v="BNI"/>
  </r>
  <r>
    <n v="12"/>
    <x v="11"/>
    <x v="0"/>
    <m/>
    <n v="2122515"/>
    <s v="Jualan Online"/>
    <x v="10"/>
    <x v="1"/>
    <s v="BCA"/>
  </r>
  <r>
    <n v="9"/>
    <x v="11"/>
    <x v="0"/>
    <m/>
    <n v="1809817"/>
    <s v="High Protein Food"/>
    <x v="11"/>
    <x v="0"/>
    <s v="BNI"/>
  </r>
  <r>
    <n v="18"/>
    <x v="1"/>
    <x v="0"/>
    <m/>
    <n v="1415433"/>
    <s v="Potong Rambut"/>
    <x v="9"/>
    <x v="0"/>
    <s v="BCA"/>
  </r>
  <r>
    <n v="10"/>
    <x v="0"/>
    <x v="0"/>
    <m/>
    <n v="1608602"/>
    <s v="E-toll"/>
    <x v="13"/>
    <x v="0"/>
    <s v="BRI"/>
  </r>
  <r>
    <n v="30"/>
    <x v="2"/>
    <x v="0"/>
    <m/>
    <n v="288195"/>
    <s v="Renovasi Rumah"/>
    <x v="14"/>
    <x v="0"/>
    <s v="Mandiri"/>
  </r>
  <r>
    <n v="23"/>
    <x v="8"/>
    <x v="0"/>
    <m/>
    <n v="173423"/>
    <s v="Sedekah"/>
    <x v="15"/>
    <x v="0"/>
    <s v="BRI"/>
  </r>
  <r>
    <n v="10"/>
    <x v="11"/>
    <x v="0"/>
    <m/>
    <n v="2040817"/>
    <s v="Buku"/>
    <x v="0"/>
    <x v="0"/>
    <s v="BRI"/>
  </r>
  <r>
    <n v="10"/>
    <x v="6"/>
    <x v="0"/>
    <m/>
    <n v="1233231"/>
    <s v="Kado Istri"/>
    <x v="8"/>
    <x v="0"/>
    <s v="BRI"/>
  </r>
  <r>
    <n v="23"/>
    <x v="6"/>
    <x v="0"/>
    <m/>
    <n v="2472215"/>
    <s v="Snack / Warung"/>
    <x v="4"/>
    <x v="0"/>
    <s v="BCA"/>
  </r>
  <r>
    <n v="30"/>
    <x v="1"/>
    <x v="0"/>
    <m/>
    <n v="840892"/>
    <s v="Balancing Saldo (Plus)"/>
    <x v="1"/>
    <x v="1"/>
    <s v="BNI"/>
  </r>
  <r>
    <n v="14"/>
    <x v="1"/>
    <x v="0"/>
    <m/>
    <n v="2123382"/>
    <s v="Gaji Bulanan"/>
    <x v="12"/>
    <x v="1"/>
    <s v="Mandiri"/>
  </r>
  <r>
    <n v="21"/>
    <x v="8"/>
    <x v="0"/>
    <m/>
    <n v="792856"/>
    <s v="Belanja Bulanan"/>
    <x v="14"/>
    <x v="0"/>
    <s v="BRI"/>
  </r>
  <r>
    <n v="20"/>
    <x v="6"/>
    <x v="0"/>
    <m/>
    <n v="1600990"/>
    <s v="Balancing Saldo (Minus)"/>
    <x v="1"/>
    <x v="0"/>
    <s v="BNI"/>
  </r>
  <r>
    <n v="16"/>
    <x v="10"/>
    <x v="0"/>
    <m/>
    <n v="1134799"/>
    <s v="Gaji ART"/>
    <x v="14"/>
    <x v="0"/>
    <s v="BRI"/>
  </r>
  <r>
    <n v="24"/>
    <x v="3"/>
    <x v="0"/>
    <m/>
    <n v="1090784"/>
    <s v="Gaji Supir"/>
    <x v="14"/>
    <x v="0"/>
    <s v="Mandiri"/>
  </r>
  <r>
    <n v="11"/>
    <x v="4"/>
    <x v="0"/>
    <m/>
    <n v="1448071"/>
    <s v="Bensin Motor"/>
    <x v="13"/>
    <x v="0"/>
    <s v="BRI"/>
  </r>
  <r>
    <n v="1"/>
    <x v="5"/>
    <x v="0"/>
    <m/>
    <n v="169716"/>
    <s v="Servis Motor"/>
    <x v="7"/>
    <x v="0"/>
    <s v="Cash"/>
  </r>
  <r>
    <n v="19"/>
    <x v="11"/>
    <x v="0"/>
    <m/>
    <n v="960232"/>
    <s v="Bensin Motor"/>
    <x v="13"/>
    <x v="0"/>
    <s v="Cash"/>
  </r>
  <r>
    <n v="28"/>
    <x v="11"/>
    <x v="0"/>
    <m/>
    <n v="2335596"/>
    <s v="Renovasi Rumah"/>
    <x v="14"/>
    <x v="0"/>
    <s v="Cash"/>
  </r>
  <r>
    <n v="29"/>
    <x v="10"/>
    <x v="0"/>
    <m/>
    <n v="552926"/>
    <s v="Saldo Awal"/>
    <x v="1"/>
    <x v="1"/>
    <s v="BRI"/>
  </r>
  <r>
    <n v="14"/>
    <x v="0"/>
    <x v="0"/>
    <m/>
    <n v="2395576"/>
    <s v="Restoran &amp; Makan di Luar"/>
    <x v="4"/>
    <x v="0"/>
    <s v="BNI"/>
  </r>
  <r>
    <n v="31"/>
    <x v="4"/>
    <x v="0"/>
    <m/>
    <n v="314246"/>
    <s v="Gaji Bulanan"/>
    <x v="12"/>
    <x v="1"/>
    <s v="BCA"/>
  </r>
  <r>
    <n v="3"/>
    <x v="1"/>
    <x v="0"/>
    <m/>
    <n v="2275160"/>
    <s v="Pajak Bank"/>
    <x v="1"/>
    <x v="0"/>
    <s v="Cash"/>
  </r>
  <r>
    <n v="13"/>
    <x v="7"/>
    <x v="0"/>
    <m/>
    <n v="2319517"/>
    <s v="Renovasi Rumah"/>
    <x v="14"/>
    <x v="0"/>
    <s v="Mandiri"/>
  </r>
  <r>
    <n v="25"/>
    <x v="1"/>
    <x v="0"/>
    <m/>
    <n v="1117939"/>
    <s v="Kebutuhan Anak Lainnya"/>
    <x v="2"/>
    <x v="0"/>
    <s v="BCA"/>
  </r>
  <r>
    <n v="15"/>
    <x v="5"/>
    <x v="0"/>
    <m/>
    <n v="1261761"/>
    <s v="Pulsa HP"/>
    <x v="6"/>
    <x v="0"/>
    <s v="Cash"/>
  </r>
  <r>
    <n v="15"/>
    <x v="11"/>
    <x v="0"/>
    <m/>
    <n v="250823"/>
    <s v="GoFood/GrabFood"/>
    <x v="4"/>
    <x v="0"/>
    <s v="BCA"/>
  </r>
  <r>
    <n v="11"/>
    <x v="4"/>
    <x v="0"/>
    <m/>
    <n v="1546588"/>
    <s v="Tiket Konser"/>
    <x v="5"/>
    <x v="0"/>
    <s v="Cash"/>
  </r>
  <r>
    <n v="5"/>
    <x v="9"/>
    <x v="0"/>
    <m/>
    <n v="1511074"/>
    <s v="Bonus"/>
    <x v="12"/>
    <x v="1"/>
    <s v="BRI"/>
  </r>
  <r>
    <n v="24"/>
    <x v="4"/>
    <x v="0"/>
    <m/>
    <n v="749408"/>
    <s v="Snack / Warung"/>
    <x v="4"/>
    <x v="0"/>
    <s v="BRI"/>
  </r>
  <r>
    <n v="31"/>
    <x v="0"/>
    <x v="0"/>
    <m/>
    <n v="1224326"/>
    <s v="Jualan Online"/>
    <x v="10"/>
    <x v="1"/>
    <s v="Mandiri"/>
  </r>
  <r>
    <n v="13"/>
    <x v="7"/>
    <x v="0"/>
    <m/>
    <n v="691969"/>
    <s v="Kado Istri"/>
    <x v="8"/>
    <x v="0"/>
    <s v="BNI"/>
  </r>
  <r>
    <n v="6"/>
    <x v="8"/>
    <x v="0"/>
    <m/>
    <n v="1301977"/>
    <s v="Restoran &amp; Makan di Luar"/>
    <x v="4"/>
    <x v="0"/>
    <s v="Mandiri"/>
  </r>
  <r>
    <n v="21"/>
    <x v="7"/>
    <x v="0"/>
    <m/>
    <n v="617740"/>
    <s v="Supplement Gym"/>
    <x v="11"/>
    <x v="0"/>
    <s v="BCA"/>
  </r>
  <r>
    <n v="12"/>
    <x v="9"/>
    <x v="0"/>
    <m/>
    <n v="559683"/>
    <s v="Gaji Supir"/>
    <x v="14"/>
    <x v="0"/>
    <s v="BRI"/>
  </r>
  <r>
    <n v="28"/>
    <x v="7"/>
    <x v="0"/>
    <m/>
    <n v="1844700"/>
    <s v="Coffee Shop"/>
    <x v="4"/>
    <x v="0"/>
    <s v="BNI"/>
  </r>
  <r>
    <n v="6"/>
    <x v="9"/>
    <x v="0"/>
    <m/>
    <n v="1838907"/>
    <s v="GoFood/GrabFood"/>
    <x v="4"/>
    <x v="0"/>
    <s v="Cash"/>
  </r>
  <r>
    <n v="27"/>
    <x v="2"/>
    <x v="0"/>
    <m/>
    <n v="798562"/>
    <s v="Bensin Mobil"/>
    <x v="9"/>
    <x v="0"/>
    <s v="BCA"/>
  </r>
  <r>
    <n v="30"/>
    <x v="11"/>
    <x v="0"/>
    <m/>
    <n v="362693"/>
    <s v="Belanja Bulanan"/>
    <x v="14"/>
    <x v="0"/>
    <s v="BRI"/>
  </r>
  <r>
    <n v="2"/>
    <x v="5"/>
    <x v="0"/>
    <m/>
    <n v="2075004"/>
    <s v="Seminar"/>
    <x v="0"/>
    <x v="0"/>
    <s v="BRI"/>
  </r>
  <r>
    <n v="6"/>
    <x v="2"/>
    <x v="0"/>
    <m/>
    <n v="267164"/>
    <s v="Gaji Supir"/>
    <x v="14"/>
    <x v="0"/>
    <s v="Cash"/>
  </r>
  <r>
    <n v="8"/>
    <x v="6"/>
    <x v="0"/>
    <m/>
    <n v="106459"/>
    <s v="Aksesoris Motor/Mobil"/>
    <x v="7"/>
    <x v="0"/>
    <s v="BCA"/>
  </r>
  <r>
    <n v="27"/>
    <x v="8"/>
    <x v="0"/>
    <m/>
    <n v="917782"/>
    <s v="Bonus"/>
    <x v="12"/>
    <x v="1"/>
    <s v="Mandiri"/>
  </r>
  <r>
    <n v="13"/>
    <x v="11"/>
    <x v="0"/>
    <m/>
    <n v="1888248"/>
    <s v="Aksesoris Motor/Mobil"/>
    <x v="7"/>
    <x v="0"/>
    <s v="Cash"/>
  </r>
  <r>
    <n v="28"/>
    <x v="9"/>
    <x v="0"/>
    <m/>
    <n v="2294659"/>
    <s v="Balancing Saldo (Plus)"/>
    <x v="1"/>
    <x v="1"/>
    <s v="Cash"/>
  </r>
  <r>
    <n v="27"/>
    <x v="1"/>
    <x v="0"/>
    <m/>
    <n v="136369"/>
    <s v="Skincare"/>
    <x v="9"/>
    <x v="0"/>
    <s v="BRI"/>
  </r>
  <r>
    <n v="23"/>
    <x v="8"/>
    <x v="0"/>
    <m/>
    <n v="1271567"/>
    <s v="Saldo Tambah"/>
    <x v="1"/>
    <x v="1"/>
    <s v="Cash"/>
  </r>
  <r>
    <n v="25"/>
    <x v="7"/>
    <x v="0"/>
    <m/>
    <n v="2304526"/>
    <s v="Gym Membership"/>
    <x v="11"/>
    <x v="0"/>
    <s v="BCA"/>
  </r>
  <r>
    <n v="7"/>
    <x v="4"/>
    <x v="0"/>
    <m/>
    <n v="2389593"/>
    <s v="Skincare"/>
    <x v="9"/>
    <x v="0"/>
    <s v="BCA"/>
  </r>
  <r>
    <n v="13"/>
    <x v="6"/>
    <x v="0"/>
    <m/>
    <n v="1472713"/>
    <s v="Dokter Hewan"/>
    <x v="3"/>
    <x v="0"/>
    <s v="Cash"/>
  </r>
  <r>
    <n v="29"/>
    <x v="3"/>
    <x v="0"/>
    <m/>
    <n v="2038448"/>
    <s v="Gaji ART"/>
    <x v="14"/>
    <x v="0"/>
    <s v="BNI"/>
  </r>
  <r>
    <n v="7"/>
    <x v="3"/>
    <x v="0"/>
    <m/>
    <n v="64833"/>
    <s v="Kado Istri"/>
    <x v="8"/>
    <x v="0"/>
    <s v="BRI"/>
  </r>
  <r>
    <n v="17"/>
    <x v="3"/>
    <x v="0"/>
    <m/>
    <n v="1317353"/>
    <s v="Pulsa HP"/>
    <x v="6"/>
    <x v="0"/>
    <s v="Mandiri"/>
  </r>
  <r>
    <n v="18"/>
    <x v="8"/>
    <x v="0"/>
    <m/>
    <n v="440478"/>
    <s v="Liburan"/>
    <x v="5"/>
    <x v="0"/>
    <s v="Cash"/>
  </r>
  <r>
    <n v="30"/>
    <x v="1"/>
    <x v="0"/>
    <m/>
    <n v="769324"/>
    <s v="Saldo Kurang"/>
    <x v="1"/>
    <x v="0"/>
    <s v="Cash"/>
  </r>
  <r>
    <n v="1"/>
    <x v="1"/>
    <x v="0"/>
    <m/>
    <n v="1606119"/>
    <s v="Seminar"/>
    <x v="0"/>
    <x v="0"/>
    <s v="Cash"/>
  </r>
  <r>
    <n v="29"/>
    <x v="1"/>
    <x v="0"/>
    <m/>
    <n v="1913396"/>
    <s v="Gaji Supir"/>
    <x v="14"/>
    <x v="0"/>
    <s v="BNI"/>
  </r>
  <r>
    <n v="5"/>
    <x v="8"/>
    <x v="0"/>
    <m/>
    <n v="2146990"/>
    <s v="Dokter Hewan"/>
    <x v="3"/>
    <x v="0"/>
    <s v="Mandiri"/>
  </r>
  <r>
    <n v="29"/>
    <x v="10"/>
    <x v="0"/>
    <m/>
    <n v="357839"/>
    <s v="Sedekah"/>
    <x v="15"/>
    <x v="0"/>
    <s v="Cash"/>
  </r>
  <r>
    <n v="16"/>
    <x v="1"/>
    <x v="0"/>
    <m/>
    <n v="957186"/>
    <s v="Kado Ortu"/>
    <x v="8"/>
    <x v="0"/>
    <s v="BRI"/>
  </r>
  <r>
    <n v="9"/>
    <x v="11"/>
    <x v="0"/>
    <m/>
    <n v="460031"/>
    <s v="Gaji Bulanan"/>
    <x v="12"/>
    <x v="1"/>
    <s v="Mandiri"/>
  </r>
  <r>
    <n v="21"/>
    <x v="8"/>
    <x v="0"/>
    <m/>
    <n v="1083471"/>
    <s v="Aksesoris Motor/Mobil"/>
    <x v="7"/>
    <x v="0"/>
    <s v="Mandiri"/>
  </r>
  <r>
    <n v="28"/>
    <x v="6"/>
    <x v="0"/>
    <m/>
    <n v="1823806"/>
    <s v="Balancing Saldo (Plus)"/>
    <x v="1"/>
    <x v="1"/>
    <s v="Mandiri"/>
  </r>
  <r>
    <n v="6"/>
    <x v="4"/>
    <x v="0"/>
    <m/>
    <n v="1488848"/>
    <s v="E-toll"/>
    <x v="13"/>
    <x v="0"/>
    <s v="BNI"/>
  </r>
  <r>
    <n v="27"/>
    <x v="6"/>
    <x v="0"/>
    <m/>
    <n v="1723623"/>
    <s v="Internet"/>
    <x v="6"/>
    <x v="0"/>
    <s v="Mandiri"/>
  </r>
  <r>
    <n v="28"/>
    <x v="9"/>
    <x v="0"/>
    <m/>
    <n v="130315"/>
    <s v="Gaji ART"/>
    <x v="14"/>
    <x v="0"/>
    <s v="BRI"/>
  </r>
  <r>
    <n v="13"/>
    <x v="7"/>
    <x v="0"/>
    <m/>
    <n v="381463"/>
    <s v="Bensin Motor"/>
    <x v="13"/>
    <x v="0"/>
    <s v="Cash"/>
  </r>
  <r>
    <n v="27"/>
    <x v="7"/>
    <x v="0"/>
    <m/>
    <n v="1209435"/>
    <s v="Restoran &amp; Makan di Luar"/>
    <x v="4"/>
    <x v="0"/>
    <s v="Mandiri"/>
  </r>
  <r>
    <n v="11"/>
    <x v="8"/>
    <x v="0"/>
    <m/>
    <n v="2398225"/>
    <s v="Tiket Konser"/>
    <x v="5"/>
    <x v="0"/>
    <s v="BNI"/>
  </r>
  <r>
    <n v="23"/>
    <x v="6"/>
    <x v="0"/>
    <m/>
    <n v="526287"/>
    <s v="Seminar"/>
    <x v="0"/>
    <x v="0"/>
    <s v="Mandiri"/>
  </r>
  <r>
    <n v="16"/>
    <x v="5"/>
    <x v="0"/>
    <m/>
    <n v="1914128"/>
    <s v="Renovasi Rumah"/>
    <x v="14"/>
    <x v="0"/>
    <s v="BNI"/>
  </r>
  <r>
    <n v="3"/>
    <x v="4"/>
    <x v="0"/>
    <m/>
    <n v="2371532"/>
    <s v="Gojek/Grab"/>
    <x v="13"/>
    <x v="0"/>
    <s v="BNI"/>
  </r>
  <r>
    <n v="6"/>
    <x v="4"/>
    <x v="0"/>
    <m/>
    <n v="1978762"/>
    <s v="Listrik Rumah"/>
    <x v="6"/>
    <x v="0"/>
    <s v="Mandiri"/>
  </r>
  <r>
    <n v="24"/>
    <x v="6"/>
    <x v="0"/>
    <m/>
    <n v="1697771"/>
    <s v="Aksesoris Motor/Mobil"/>
    <x v="7"/>
    <x v="0"/>
    <s v="BNI"/>
  </r>
  <r>
    <n v="5"/>
    <x v="0"/>
    <x v="0"/>
    <m/>
    <n v="2190685"/>
    <s v="Bisnis Retail"/>
    <x v="12"/>
    <x v="1"/>
    <s v="Mandiri"/>
  </r>
  <r>
    <n v="22"/>
    <x v="5"/>
    <x v="0"/>
    <m/>
    <n v="2351226"/>
    <s v="Seminar"/>
    <x v="0"/>
    <x v="0"/>
    <s v="BCA"/>
  </r>
  <r>
    <n v="24"/>
    <x v="9"/>
    <x v="0"/>
    <m/>
    <n v="1145379"/>
    <s v="Coffee Shop"/>
    <x v="4"/>
    <x v="0"/>
    <s v="BRI"/>
  </r>
  <r>
    <n v="16"/>
    <x v="11"/>
    <x v="0"/>
    <m/>
    <n v="1476475"/>
    <s v="Kebutuhan Anak Lainnya"/>
    <x v="2"/>
    <x v="0"/>
    <s v="BRI"/>
  </r>
  <r>
    <n v="30"/>
    <x v="9"/>
    <x v="0"/>
    <m/>
    <n v="812950"/>
    <s v="GoFood/GrabFood"/>
    <x v="4"/>
    <x v="0"/>
    <s v="BCA"/>
  </r>
  <r>
    <n v="30"/>
    <x v="8"/>
    <x v="0"/>
    <m/>
    <n v="2034306"/>
    <s v="Kado Anak"/>
    <x v="8"/>
    <x v="0"/>
    <s v="BCA"/>
  </r>
  <r>
    <n v="30"/>
    <x v="8"/>
    <x v="0"/>
    <m/>
    <n v="939122"/>
    <s v="Gojek/Grab"/>
    <x v="13"/>
    <x v="0"/>
    <s v="BNI"/>
  </r>
  <r>
    <n v="29"/>
    <x v="1"/>
    <x v="0"/>
    <m/>
    <n v="177636"/>
    <s v="Sertifikasi"/>
    <x v="0"/>
    <x v="0"/>
    <s v="BNI"/>
  </r>
  <r>
    <n v="16"/>
    <x v="0"/>
    <x v="0"/>
    <m/>
    <n v="990274"/>
    <s v="Gojek/Grab"/>
    <x v="13"/>
    <x v="0"/>
    <s v="Mandiri"/>
  </r>
  <r>
    <n v="13"/>
    <x v="8"/>
    <x v="0"/>
    <m/>
    <n v="1826802"/>
    <s v="Bunga Bank"/>
    <x v="1"/>
    <x v="1"/>
    <s v="Cash"/>
  </r>
  <r>
    <n v="14"/>
    <x v="1"/>
    <x v="0"/>
    <m/>
    <n v="925156"/>
    <s v="Kado Anak"/>
    <x v="8"/>
    <x v="0"/>
    <s v="BRI"/>
  </r>
  <r>
    <n v="24"/>
    <x v="9"/>
    <x v="0"/>
    <m/>
    <n v="565987"/>
    <s v="Gojek/Grab"/>
    <x v="13"/>
    <x v="0"/>
    <s v="Mandiri"/>
  </r>
  <r>
    <n v="8"/>
    <x v="4"/>
    <x v="0"/>
    <m/>
    <n v="921243"/>
    <s v="Perawatan Hewan"/>
    <x v="3"/>
    <x v="0"/>
    <s v="Mandiri"/>
  </r>
  <r>
    <n v="11"/>
    <x v="6"/>
    <x v="0"/>
    <m/>
    <n v="961370"/>
    <s v="Restoran &amp; Makan di Luar"/>
    <x v="4"/>
    <x v="0"/>
    <s v="BCA"/>
  </r>
  <r>
    <n v="12"/>
    <x v="8"/>
    <x v="0"/>
    <m/>
    <n v="1636455"/>
    <s v="Kado Ortu"/>
    <x v="8"/>
    <x v="0"/>
    <s v="BRI"/>
  </r>
  <r>
    <n v="24"/>
    <x v="1"/>
    <x v="0"/>
    <m/>
    <n v="623178"/>
    <s v="Jualan Online"/>
    <x v="10"/>
    <x v="1"/>
    <s v="BRI"/>
  </r>
  <r>
    <n v="22"/>
    <x v="3"/>
    <x v="0"/>
    <m/>
    <n v="452465"/>
    <s v="Buku"/>
    <x v="0"/>
    <x v="0"/>
    <s v="BRI"/>
  </r>
  <r>
    <n v="13"/>
    <x v="11"/>
    <x v="0"/>
    <m/>
    <n v="2480603"/>
    <s v="Perawatan Hewan"/>
    <x v="3"/>
    <x v="0"/>
    <s v="BRI"/>
  </r>
  <r>
    <n v="9"/>
    <x v="7"/>
    <x v="0"/>
    <m/>
    <n v="647325"/>
    <s v="Pajak Bank"/>
    <x v="1"/>
    <x v="0"/>
    <s v="Mandiri"/>
  </r>
  <r>
    <n v="10"/>
    <x v="0"/>
    <x v="0"/>
    <m/>
    <n v="867586"/>
    <s v="Susu Anak"/>
    <x v="2"/>
    <x v="0"/>
    <s v="Mandiri"/>
  </r>
  <r>
    <n v="13"/>
    <x v="9"/>
    <x v="0"/>
    <m/>
    <n v="705431"/>
    <s v="Aksesoris Motor/Mobil"/>
    <x v="7"/>
    <x v="0"/>
    <s v="BRI"/>
  </r>
  <r>
    <n v="4"/>
    <x v="3"/>
    <x v="0"/>
    <m/>
    <n v="729459"/>
    <s v="Perawatan Hewan"/>
    <x v="3"/>
    <x v="0"/>
    <s v="Cash"/>
  </r>
  <r>
    <n v="7"/>
    <x v="0"/>
    <x v="0"/>
    <m/>
    <n v="1427561"/>
    <s v="Gaji Bulanan"/>
    <x v="12"/>
    <x v="1"/>
    <s v="Mandiri"/>
  </r>
  <r>
    <n v="29"/>
    <x v="6"/>
    <x v="0"/>
    <m/>
    <n v="1247553"/>
    <s v="Makanan Hewan"/>
    <x v="3"/>
    <x v="0"/>
    <s v="BNI"/>
  </r>
  <r>
    <n v="16"/>
    <x v="3"/>
    <x v="0"/>
    <m/>
    <n v="2440794"/>
    <s v="Belanja Bulanan"/>
    <x v="14"/>
    <x v="0"/>
    <s v="Cash"/>
  </r>
  <r>
    <n v="5"/>
    <x v="10"/>
    <x v="0"/>
    <m/>
    <n v="2027582"/>
    <s v="Snack / Warung"/>
    <x v="4"/>
    <x v="0"/>
    <s v="BCA"/>
  </r>
  <r>
    <n v="27"/>
    <x v="7"/>
    <x v="0"/>
    <m/>
    <n v="293383"/>
    <s v="Gaji Bulanan"/>
    <x v="12"/>
    <x v="1"/>
    <s v="Cash"/>
  </r>
  <r>
    <n v="18"/>
    <x v="11"/>
    <x v="0"/>
    <m/>
    <n v="2028447"/>
    <s v="Sedekah"/>
    <x v="15"/>
    <x v="0"/>
    <s v="BRI"/>
  </r>
  <r>
    <n v="16"/>
    <x v="5"/>
    <x v="0"/>
    <m/>
    <n v="2130295"/>
    <s v="Liburan"/>
    <x v="5"/>
    <x v="0"/>
    <s v="Cash"/>
  </r>
  <r>
    <n v="5"/>
    <x v="11"/>
    <x v="0"/>
    <m/>
    <n v="1278588"/>
    <s v="Belajar Online"/>
    <x v="0"/>
    <x v="0"/>
    <s v="Mandiri"/>
  </r>
  <r>
    <n v="24"/>
    <x v="6"/>
    <x v="0"/>
    <m/>
    <n v="231333"/>
    <s v="Bonus"/>
    <x v="12"/>
    <x v="1"/>
    <s v="BNI"/>
  </r>
  <r>
    <n v="11"/>
    <x v="4"/>
    <x v="0"/>
    <m/>
    <n v="560009"/>
    <s v="Susu Anak"/>
    <x v="2"/>
    <x v="0"/>
    <s v="BRI"/>
  </r>
  <r>
    <n v="16"/>
    <x v="9"/>
    <x v="0"/>
    <m/>
    <n v="1106930"/>
    <s v="Restoran &amp; Makan di Luar"/>
    <x v="4"/>
    <x v="0"/>
    <s v="BCA"/>
  </r>
  <r>
    <n v="1"/>
    <x v="4"/>
    <x v="0"/>
    <m/>
    <n v="777408"/>
    <s v="Potong Rambut"/>
    <x v="9"/>
    <x v="0"/>
    <s v="Mandiri"/>
  </r>
  <r>
    <n v="3"/>
    <x v="5"/>
    <x v="0"/>
    <m/>
    <n v="2349078"/>
    <s v="Servis Mobil"/>
    <x v="7"/>
    <x v="0"/>
    <s v="Mandiri"/>
  </r>
  <r>
    <n v="6"/>
    <x v="10"/>
    <x v="0"/>
    <m/>
    <n v="1559354"/>
    <s v="Servis Motor"/>
    <x v="7"/>
    <x v="0"/>
    <s v="BCA"/>
  </r>
  <r>
    <n v="21"/>
    <x v="0"/>
    <x v="0"/>
    <m/>
    <n v="2207704"/>
    <s v="Supplement Anak"/>
    <x v="2"/>
    <x v="0"/>
    <s v="BRI"/>
  </r>
  <r>
    <n v="15"/>
    <x v="3"/>
    <x v="0"/>
    <m/>
    <n v="216878"/>
    <s v="Jalan-jalan"/>
    <x v="5"/>
    <x v="0"/>
    <s v="BRI"/>
  </r>
  <r>
    <n v="5"/>
    <x v="11"/>
    <x v="0"/>
    <m/>
    <n v="848787"/>
    <s v="Coffee Shop"/>
    <x v="4"/>
    <x v="0"/>
    <s v="Cash"/>
  </r>
  <r>
    <n v="2"/>
    <x v="3"/>
    <x v="0"/>
    <m/>
    <n v="749634"/>
    <s v="Restoran &amp; Makan di Luar"/>
    <x v="4"/>
    <x v="0"/>
    <s v="Mandiri"/>
  </r>
  <r>
    <n v="6"/>
    <x v="8"/>
    <x v="0"/>
    <m/>
    <n v="798147"/>
    <s v="Balancing Saldo (Minus)"/>
    <x v="1"/>
    <x v="0"/>
    <s v="Mandiri"/>
  </r>
  <r>
    <n v="25"/>
    <x v="4"/>
    <x v="0"/>
    <m/>
    <n v="1663691"/>
    <s v="Susu Anak"/>
    <x v="2"/>
    <x v="0"/>
    <s v="Mandiri"/>
  </r>
  <r>
    <n v="18"/>
    <x v="8"/>
    <x v="0"/>
    <m/>
    <n v="1431101"/>
    <s v="Skincare"/>
    <x v="9"/>
    <x v="0"/>
    <s v="Cash"/>
  </r>
  <r>
    <n v="30"/>
    <x v="9"/>
    <x v="0"/>
    <m/>
    <n v="1378999"/>
    <s v="Skincare"/>
    <x v="9"/>
    <x v="0"/>
    <s v="BNI"/>
  </r>
  <r>
    <n v="1"/>
    <x v="10"/>
    <x v="0"/>
    <m/>
    <n v="1864670"/>
    <s v="Saldo Tambah"/>
    <x v="1"/>
    <x v="1"/>
    <s v="BNI"/>
  </r>
  <r>
    <n v="8"/>
    <x v="6"/>
    <x v="0"/>
    <m/>
    <n v="728729"/>
    <s v="Bensin Motor"/>
    <x v="13"/>
    <x v="0"/>
    <s v="BRI"/>
  </r>
  <r>
    <n v="19"/>
    <x v="1"/>
    <x v="0"/>
    <m/>
    <n v="1785431"/>
    <s v="Sekolah Anak"/>
    <x v="2"/>
    <x v="0"/>
    <s v="BRI"/>
  </r>
  <r>
    <n v="6"/>
    <x v="8"/>
    <x v="0"/>
    <m/>
    <n v="2033971"/>
    <s v="Shopping"/>
    <x v="9"/>
    <x v="0"/>
    <s v="Mandiri"/>
  </r>
  <r>
    <n v="4"/>
    <x v="11"/>
    <x v="0"/>
    <m/>
    <n v="668019"/>
    <s v="Renovasi Rumah"/>
    <x v="14"/>
    <x v="0"/>
    <s v="BNI"/>
  </r>
  <r>
    <n v="6"/>
    <x v="11"/>
    <x v="0"/>
    <m/>
    <n v="2169369"/>
    <s v="Shopping"/>
    <x v="9"/>
    <x v="0"/>
    <s v="BNI"/>
  </r>
  <r>
    <n v="20"/>
    <x v="6"/>
    <x v="0"/>
    <m/>
    <n v="1036818"/>
    <s v="Restoran &amp; Makan di Luar"/>
    <x v="4"/>
    <x v="0"/>
    <s v="BCA"/>
  </r>
  <r>
    <n v="18"/>
    <x v="10"/>
    <x v="0"/>
    <m/>
    <n v="1963812"/>
    <s v="GoFood/GrabFood"/>
    <x v="4"/>
    <x v="0"/>
    <s v="BCA"/>
  </r>
  <r>
    <n v="28"/>
    <x v="3"/>
    <x v="0"/>
    <m/>
    <n v="1077559"/>
    <s v="Servis Motor"/>
    <x v="7"/>
    <x v="0"/>
    <s v="BCA"/>
  </r>
  <r>
    <n v="29"/>
    <x v="8"/>
    <x v="0"/>
    <m/>
    <n v="317621"/>
    <s v="Jualan Online"/>
    <x v="10"/>
    <x v="1"/>
    <s v="BCA"/>
  </r>
  <r>
    <n v="20"/>
    <x v="3"/>
    <x v="0"/>
    <m/>
    <n v="1707898"/>
    <s v="Kado Istri"/>
    <x v="8"/>
    <x v="0"/>
    <s v="BRI"/>
  </r>
  <r>
    <n v="27"/>
    <x v="5"/>
    <x v="0"/>
    <m/>
    <n v="44649"/>
    <s v="Saldo Kurang"/>
    <x v="1"/>
    <x v="0"/>
    <s v="BNI"/>
  </r>
  <r>
    <n v="7"/>
    <x v="7"/>
    <x v="0"/>
    <m/>
    <n v="1439341"/>
    <s v="High Protein Food"/>
    <x v="11"/>
    <x v="0"/>
    <s v="Mandiri"/>
  </r>
  <r>
    <n v="27"/>
    <x v="8"/>
    <x v="0"/>
    <m/>
    <n v="828439"/>
    <s v="Balancing Saldo (Plus)"/>
    <x v="1"/>
    <x v="1"/>
    <s v="BNI"/>
  </r>
  <r>
    <n v="6"/>
    <x v="0"/>
    <x v="0"/>
    <m/>
    <n v="2282589"/>
    <s v="Kebutuhan Anak Lainnya"/>
    <x v="2"/>
    <x v="0"/>
    <s v="Cash"/>
  </r>
  <r>
    <n v="20"/>
    <x v="2"/>
    <x v="0"/>
    <m/>
    <n v="1988776"/>
    <s v="Bunga Bank"/>
    <x v="1"/>
    <x v="1"/>
    <s v="Mandiri"/>
  </r>
  <r>
    <n v="27"/>
    <x v="7"/>
    <x v="0"/>
    <m/>
    <n v="2416576"/>
    <s v="Balancing Saldo (Plus)"/>
    <x v="1"/>
    <x v="1"/>
    <s v="Cash"/>
  </r>
  <r>
    <n v="24"/>
    <x v="3"/>
    <x v="0"/>
    <m/>
    <n v="364378"/>
    <s v="Snack / Warung"/>
    <x v="4"/>
    <x v="0"/>
    <s v="BRI"/>
  </r>
  <r>
    <n v="17"/>
    <x v="11"/>
    <x v="0"/>
    <m/>
    <n v="1123483"/>
    <s v="Servis Mobil"/>
    <x v="7"/>
    <x v="0"/>
    <s v="Cash"/>
  </r>
  <r>
    <n v="17"/>
    <x v="9"/>
    <x v="0"/>
    <m/>
    <n v="668261"/>
    <s v="Balancing Saldo (Plus)"/>
    <x v="1"/>
    <x v="1"/>
    <s v="Cash"/>
  </r>
  <r>
    <n v="9"/>
    <x v="7"/>
    <x v="0"/>
    <m/>
    <n v="2408187"/>
    <s v="Aksesoris Motor/Mobil"/>
    <x v="7"/>
    <x v="0"/>
    <s v="Mandiri"/>
  </r>
  <r>
    <n v="2"/>
    <x v="11"/>
    <x v="0"/>
    <m/>
    <n v="2017312"/>
    <s v="Bensin Mobil"/>
    <x v="9"/>
    <x v="0"/>
    <s v="Cash"/>
  </r>
  <r>
    <n v="8"/>
    <x v="6"/>
    <x v="0"/>
    <m/>
    <n v="162288"/>
    <s v="Kado Anak"/>
    <x v="8"/>
    <x v="0"/>
    <s v="Mandiri"/>
  </r>
  <r>
    <n v="14"/>
    <x v="2"/>
    <x v="0"/>
    <m/>
    <n v="566147"/>
    <s v="Sekolah Anak"/>
    <x v="2"/>
    <x v="0"/>
    <s v="BRI"/>
  </r>
  <r>
    <n v="3"/>
    <x v="9"/>
    <x v="0"/>
    <m/>
    <n v="456531"/>
    <s v="Susu Anak"/>
    <x v="2"/>
    <x v="0"/>
    <s v="BCA"/>
  </r>
  <r>
    <n v="10"/>
    <x v="5"/>
    <x v="0"/>
    <m/>
    <n v="1241223"/>
    <s v="Supplement Anak"/>
    <x v="2"/>
    <x v="0"/>
    <s v="BRI"/>
  </r>
  <r>
    <n v="4"/>
    <x v="4"/>
    <x v="0"/>
    <m/>
    <n v="984297"/>
    <s v="Dokter Hewan"/>
    <x v="3"/>
    <x v="0"/>
    <s v="BNI"/>
  </r>
  <r>
    <n v="6"/>
    <x v="6"/>
    <x v="0"/>
    <m/>
    <n v="1596119"/>
    <s v="Skincare"/>
    <x v="9"/>
    <x v="0"/>
    <s v="BCA"/>
  </r>
  <r>
    <n v="14"/>
    <x v="11"/>
    <x v="0"/>
    <m/>
    <n v="1031379"/>
    <s v="Pulsa HP"/>
    <x v="6"/>
    <x v="0"/>
    <s v="Mandiri"/>
  </r>
  <r>
    <n v="27"/>
    <x v="2"/>
    <x v="0"/>
    <m/>
    <n v="145817"/>
    <s v="Belajar Online"/>
    <x v="0"/>
    <x v="0"/>
    <s v="Cash"/>
  </r>
  <r>
    <n v="11"/>
    <x v="2"/>
    <x v="0"/>
    <m/>
    <n v="2036414"/>
    <s v="Gaji ART"/>
    <x v="14"/>
    <x v="0"/>
    <s v="Mandiri"/>
  </r>
  <r>
    <n v="16"/>
    <x v="9"/>
    <x v="0"/>
    <m/>
    <n v="826062"/>
    <s v="E-toll"/>
    <x v="13"/>
    <x v="0"/>
    <s v="Cash"/>
  </r>
  <r>
    <n v="30"/>
    <x v="5"/>
    <x v="0"/>
    <m/>
    <n v="799033"/>
    <s v="Gaji Supir"/>
    <x v="14"/>
    <x v="0"/>
    <s v="BRI"/>
  </r>
  <r>
    <n v="26"/>
    <x v="0"/>
    <x v="0"/>
    <m/>
    <n v="747560"/>
    <s v="High Protein Food"/>
    <x v="11"/>
    <x v="0"/>
    <s v="BCA"/>
  </r>
  <r>
    <n v="18"/>
    <x v="9"/>
    <x v="0"/>
    <m/>
    <n v="2087899"/>
    <s v="Kebutuhan Anak Lainnya"/>
    <x v="2"/>
    <x v="0"/>
    <s v="Mandiri"/>
  </r>
  <r>
    <n v="3"/>
    <x v="7"/>
    <x v="0"/>
    <m/>
    <n v="1707997"/>
    <s v="Restoran &amp; Makan di Luar"/>
    <x v="4"/>
    <x v="0"/>
    <s v="BCA"/>
  </r>
  <r>
    <n v="30"/>
    <x v="6"/>
    <x v="0"/>
    <m/>
    <n v="1952285"/>
    <s v="Bisnis Retail"/>
    <x v="12"/>
    <x v="1"/>
    <s v="Mandiri"/>
  </r>
  <r>
    <n v="4"/>
    <x v="6"/>
    <x v="0"/>
    <m/>
    <n v="2403872"/>
    <s v="Susu Anak"/>
    <x v="2"/>
    <x v="0"/>
    <s v="BNI"/>
  </r>
  <r>
    <n v="18"/>
    <x v="4"/>
    <x v="0"/>
    <m/>
    <n v="1918476"/>
    <s v="Bisnis Retail"/>
    <x v="12"/>
    <x v="1"/>
    <s v="Cash"/>
  </r>
  <r>
    <n v="2"/>
    <x v="3"/>
    <x v="0"/>
    <m/>
    <n v="2183113"/>
    <s v="High Protein Food"/>
    <x v="11"/>
    <x v="0"/>
    <s v="Cash"/>
  </r>
  <r>
    <n v="5"/>
    <x v="11"/>
    <x v="0"/>
    <m/>
    <n v="144789"/>
    <s v="Shopping"/>
    <x v="9"/>
    <x v="0"/>
    <s v="Mandiri"/>
  </r>
  <r>
    <n v="1"/>
    <x v="1"/>
    <x v="0"/>
    <m/>
    <n v="1015368"/>
    <s v="Renovasi Rumah"/>
    <x v="14"/>
    <x v="0"/>
    <s v="Mandiri"/>
  </r>
  <r>
    <n v="5"/>
    <x v="2"/>
    <x v="0"/>
    <m/>
    <n v="754786"/>
    <s v="Balancing Saldo (Minus)"/>
    <x v="1"/>
    <x v="0"/>
    <s v="BRI"/>
  </r>
  <r>
    <n v="23"/>
    <x v="10"/>
    <x v="0"/>
    <m/>
    <n v="1809904"/>
    <s v="Jualan Online"/>
    <x v="10"/>
    <x v="1"/>
    <s v="BCA"/>
  </r>
  <r>
    <n v="26"/>
    <x v="10"/>
    <x v="0"/>
    <m/>
    <n v="1524593"/>
    <s v="Liburan"/>
    <x v="5"/>
    <x v="0"/>
    <s v="Mandiri"/>
  </r>
  <r>
    <n v="20"/>
    <x v="6"/>
    <x v="0"/>
    <m/>
    <n v="1630204"/>
    <s v="Saldo Awal"/>
    <x v="1"/>
    <x v="1"/>
    <s v="Cash"/>
  </r>
  <r>
    <n v="26"/>
    <x v="3"/>
    <x v="0"/>
    <m/>
    <n v="1367839"/>
    <s v="Jualan Online"/>
    <x v="10"/>
    <x v="1"/>
    <s v="BCA"/>
  </r>
  <r>
    <n v="11"/>
    <x v="9"/>
    <x v="0"/>
    <m/>
    <n v="1706000"/>
    <s v="Saldo Kurang"/>
    <x v="1"/>
    <x v="0"/>
    <s v="BNI"/>
  </r>
  <r>
    <n v="30"/>
    <x v="2"/>
    <x v="0"/>
    <m/>
    <n v="419525"/>
    <s v="Aksesoris Motor/Mobil"/>
    <x v="7"/>
    <x v="0"/>
    <s v="BCA"/>
  </r>
  <r>
    <n v="22"/>
    <x v="5"/>
    <x v="0"/>
    <m/>
    <n v="2358463"/>
    <s v="Saldo Kurang"/>
    <x v="1"/>
    <x v="0"/>
    <s v="Cash"/>
  </r>
  <r>
    <n v="2"/>
    <x v="0"/>
    <x v="0"/>
    <m/>
    <n v="1706477"/>
    <s v="Renovasi Rumah"/>
    <x v="14"/>
    <x v="0"/>
    <s v="Mandiri"/>
  </r>
  <r>
    <n v="25"/>
    <x v="1"/>
    <x v="0"/>
    <m/>
    <n v="1818720"/>
    <s v="Supplement Gym"/>
    <x v="11"/>
    <x v="0"/>
    <s v="Cash"/>
  </r>
  <r>
    <n v="26"/>
    <x v="4"/>
    <x v="0"/>
    <m/>
    <n v="735978"/>
    <s v="Pajak Bank"/>
    <x v="1"/>
    <x v="0"/>
    <s v="BRI"/>
  </r>
  <r>
    <n v="28"/>
    <x v="4"/>
    <x v="0"/>
    <m/>
    <n v="1273826"/>
    <s v="Seminar"/>
    <x v="0"/>
    <x v="0"/>
    <s v="BRI"/>
  </r>
  <r>
    <n v="3"/>
    <x v="11"/>
    <x v="0"/>
    <m/>
    <n v="2478654"/>
    <s v="Saldo Kurang"/>
    <x v="1"/>
    <x v="0"/>
    <s v="BNI"/>
  </r>
  <r>
    <n v="5"/>
    <x v="0"/>
    <x v="0"/>
    <m/>
    <n v="860222"/>
    <s v="GoFood/GrabFood"/>
    <x v="4"/>
    <x v="0"/>
    <s v="BCA"/>
  </r>
  <r>
    <n v="3"/>
    <x v="5"/>
    <x v="0"/>
    <m/>
    <n v="68676"/>
    <s v="Shopping"/>
    <x v="9"/>
    <x v="0"/>
    <s v="Mandiri"/>
  </r>
  <r>
    <n v="13"/>
    <x v="2"/>
    <x v="0"/>
    <m/>
    <n v="1558782"/>
    <s v="Gojek/Grab"/>
    <x v="13"/>
    <x v="0"/>
    <s v="BNI"/>
  </r>
  <r>
    <n v="20"/>
    <x v="9"/>
    <x v="0"/>
    <m/>
    <n v="2174548"/>
    <s v="Listrik Rumah"/>
    <x v="6"/>
    <x v="0"/>
    <s v="BRI"/>
  </r>
  <r>
    <n v="21"/>
    <x v="5"/>
    <x v="0"/>
    <m/>
    <n v="1280694"/>
    <s v="GoFood/GrabFood"/>
    <x v="4"/>
    <x v="0"/>
    <s v="Cash"/>
  </r>
  <r>
    <n v="1"/>
    <x v="1"/>
    <x v="0"/>
    <m/>
    <n v="2456410"/>
    <s v="Saldo Kurang"/>
    <x v="1"/>
    <x v="0"/>
    <s v="BRI"/>
  </r>
  <r>
    <n v="28"/>
    <x v="11"/>
    <x v="0"/>
    <m/>
    <n v="2069233"/>
    <s v="Coffee Shop"/>
    <x v="4"/>
    <x v="0"/>
    <s v="BCA"/>
  </r>
  <r>
    <n v="28"/>
    <x v="5"/>
    <x v="0"/>
    <m/>
    <n v="2125313"/>
    <s v="Listrik Rumah"/>
    <x v="6"/>
    <x v="0"/>
    <s v="BNI"/>
  </r>
  <r>
    <n v="16"/>
    <x v="0"/>
    <x v="0"/>
    <m/>
    <n v="242604"/>
    <s v="Liburan"/>
    <x v="5"/>
    <x v="0"/>
    <s v="BRI"/>
  </r>
  <r>
    <n v="23"/>
    <x v="0"/>
    <x v="0"/>
    <m/>
    <n v="1250812"/>
    <s v="GoFood/GrabFood"/>
    <x v="4"/>
    <x v="0"/>
    <s v="BNI"/>
  </r>
  <r>
    <n v="12"/>
    <x v="2"/>
    <x v="0"/>
    <m/>
    <n v="1892064"/>
    <s v="Belajar Online"/>
    <x v="0"/>
    <x v="0"/>
    <s v="Cash"/>
  </r>
  <r>
    <n v="27"/>
    <x v="5"/>
    <x v="0"/>
    <m/>
    <n v="1929177"/>
    <s v="Bisnis Retail"/>
    <x v="12"/>
    <x v="1"/>
    <s v="BCA"/>
  </r>
  <r>
    <n v="21"/>
    <x v="6"/>
    <x v="0"/>
    <m/>
    <n v="209215"/>
    <s v="GoFood/GrabFood"/>
    <x v="4"/>
    <x v="0"/>
    <s v="Cash"/>
  </r>
  <r>
    <n v="6"/>
    <x v="9"/>
    <x v="0"/>
    <m/>
    <n v="1178197"/>
    <s v="Makanan Hewan"/>
    <x v="3"/>
    <x v="0"/>
    <s v="BRI"/>
  </r>
  <r>
    <n v="2"/>
    <x v="10"/>
    <x v="0"/>
    <m/>
    <n v="1096842"/>
    <s v="Bonus"/>
    <x v="12"/>
    <x v="1"/>
    <s v="Cash"/>
  </r>
  <r>
    <n v="29"/>
    <x v="9"/>
    <x v="0"/>
    <m/>
    <n v="2212341"/>
    <s v="Jualan Online"/>
    <x v="10"/>
    <x v="1"/>
    <s v="BCA"/>
  </r>
  <r>
    <n v="5"/>
    <x v="0"/>
    <x v="0"/>
    <m/>
    <n v="2049930"/>
    <s v="Kebutuhan Anak Lainnya"/>
    <x v="2"/>
    <x v="0"/>
    <s v="Mandiri"/>
  </r>
  <r>
    <n v="6"/>
    <x v="7"/>
    <x v="0"/>
    <m/>
    <n v="876721"/>
    <s v="Internet"/>
    <x v="6"/>
    <x v="0"/>
    <s v="BRI"/>
  </r>
  <r>
    <n v="3"/>
    <x v="4"/>
    <x v="0"/>
    <m/>
    <n v="1592553"/>
    <s v="Restoran &amp; Makan di Luar"/>
    <x v="4"/>
    <x v="0"/>
    <s v="BCA"/>
  </r>
  <r>
    <n v="5"/>
    <x v="10"/>
    <x v="0"/>
    <m/>
    <n v="1760040"/>
    <s v="E-toll"/>
    <x v="13"/>
    <x v="0"/>
    <s v="BRI"/>
  </r>
  <r>
    <n v="26"/>
    <x v="2"/>
    <x v="0"/>
    <m/>
    <n v="2467483"/>
    <s v="Renovasi Rumah"/>
    <x v="14"/>
    <x v="0"/>
    <s v="Cash"/>
  </r>
  <r>
    <n v="20"/>
    <x v="9"/>
    <x v="0"/>
    <m/>
    <n v="1286054"/>
    <s v="GoFood/GrabFood"/>
    <x v="4"/>
    <x v="0"/>
    <s v="Mandiri"/>
  </r>
  <r>
    <n v="12"/>
    <x v="0"/>
    <x v="0"/>
    <m/>
    <n v="1879453"/>
    <s v="Kado Ortu"/>
    <x v="8"/>
    <x v="0"/>
    <s v="BRI"/>
  </r>
  <r>
    <n v="23"/>
    <x v="6"/>
    <x v="0"/>
    <m/>
    <n v="271504"/>
    <s v="GoFood/GrabFood"/>
    <x v="4"/>
    <x v="0"/>
    <s v="BNI"/>
  </r>
  <r>
    <n v="10"/>
    <x v="9"/>
    <x v="0"/>
    <m/>
    <n v="551229"/>
    <s v="Restoran &amp; Makan di Luar"/>
    <x v="4"/>
    <x v="0"/>
    <s v="Mandiri"/>
  </r>
  <r>
    <n v="29"/>
    <x v="3"/>
    <x v="0"/>
    <m/>
    <n v="1066765"/>
    <s v="Pulsa HP"/>
    <x v="6"/>
    <x v="0"/>
    <s v="Cash"/>
  </r>
  <r>
    <n v="27"/>
    <x v="9"/>
    <x v="0"/>
    <m/>
    <n v="2178281"/>
    <s v="Seminar"/>
    <x v="0"/>
    <x v="0"/>
    <s v="Mandiri"/>
  </r>
  <r>
    <n v="18"/>
    <x v="6"/>
    <x v="0"/>
    <m/>
    <n v="700883"/>
    <s v="Gaji Bulanan"/>
    <x v="12"/>
    <x v="1"/>
    <s v="Mandiri"/>
  </r>
  <r>
    <n v="19"/>
    <x v="1"/>
    <x v="0"/>
    <m/>
    <n v="481408"/>
    <s v="Gym Membership"/>
    <x v="11"/>
    <x v="0"/>
    <s v="Cash"/>
  </r>
  <r>
    <n v="25"/>
    <x v="11"/>
    <x v="0"/>
    <m/>
    <n v="1629476"/>
    <s v="Susu Anak"/>
    <x v="2"/>
    <x v="0"/>
    <s v="Mandiri"/>
  </r>
  <r>
    <n v="2"/>
    <x v="8"/>
    <x v="0"/>
    <m/>
    <n v="656447"/>
    <s v="Balancing Saldo (Minus)"/>
    <x v="1"/>
    <x v="0"/>
    <s v="BRI"/>
  </r>
  <r>
    <n v="11"/>
    <x v="1"/>
    <x v="0"/>
    <m/>
    <n v="676687"/>
    <s v="Saldo Awal"/>
    <x v="1"/>
    <x v="1"/>
    <s v="Cash"/>
  </r>
  <r>
    <n v="19"/>
    <x v="4"/>
    <x v="0"/>
    <m/>
    <n v="1799566"/>
    <s v="Saldo Kurang"/>
    <x v="1"/>
    <x v="0"/>
    <s v="BRI"/>
  </r>
  <r>
    <n v="25"/>
    <x v="1"/>
    <x v="0"/>
    <m/>
    <n v="321481"/>
    <s v="Internet"/>
    <x v="6"/>
    <x v="0"/>
    <s v="BNI"/>
  </r>
  <r>
    <n v="18"/>
    <x v="9"/>
    <x v="0"/>
    <m/>
    <n v="2446907"/>
    <s v="Belajar Online"/>
    <x v="0"/>
    <x v="0"/>
    <s v="BNI"/>
  </r>
  <r>
    <n v="7"/>
    <x v="11"/>
    <x v="0"/>
    <m/>
    <n v="607478"/>
    <s v="Gojek/Grab"/>
    <x v="13"/>
    <x v="0"/>
    <s v="BNI"/>
  </r>
  <r>
    <n v="24"/>
    <x v="5"/>
    <x v="0"/>
    <m/>
    <n v="2380055"/>
    <s v="Pajak Bank"/>
    <x v="1"/>
    <x v="0"/>
    <s v="BRI"/>
  </r>
  <r>
    <n v="10"/>
    <x v="1"/>
    <x v="0"/>
    <m/>
    <n v="99510"/>
    <s v="Susu Anak"/>
    <x v="2"/>
    <x v="0"/>
    <s v="BNI"/>
  </r>
  <r>
    <n v="16"/>
    <x v="2"/>
    <x v="0"/>
    <m/>
    <n v="448925"/>
    <s v="Bonus"/>
    <x v="12"/>
    <x v="1"/>
    <s v="BNI"/>
  </r>
  <r>
    <n v="15"/>
    <x v="2"/>
    <x v="0"/>
    <m/>
    <n v="2416473"/>
    <s v="Listrik Rumah"/>
    <x v="6"/>
    <x v="0"/>
    <s v="BCA"/>
  </r>
  <r>
    <n v="14"/>
    <x v="11"/>
    <x v="0"/>
    <m/>
    <n v="982413"/>
    <s v="GoFood/GrabFood"/>
    <x v="4"/>
    <x v="0"/>
    <s v="BCA"/>
  </r>
  <r>
    <n v="26"/>
    <x v="0"/>
    <x v="0"/>
    <m/>
    <n v="1322873"/>
    <s v="Listrik Rumah"/>
    <x v="6"/>
    <x v="0"/>
    <s v="BCA"/>
  </r>
  <r>
    <n v="6"/>
    <x v="10"/>
    <x v="0"/>
    <m/>
    <n v="1734168"/>
    <s v="Seminar"/>
    <x v="0"/>
    <x v="0"/>
    <s v="BNI"/>
  </r>
  <r>
    <n v="4"/>
    <x v="9"/>
    <x v="0"/>
    <m/>
    <n v="963737"/>
    <s v="Saldo Kurang"/>
    <x v="1"/>
    <x v="0"/>
    <s v="BNI"/>
  </r>
  <r>
    <n v="30"/>
    <x v="3"/>
    <x v="0"/>
    <m/>
    <n v="270384"/>
    <s v="Balancing Saldo (Plus)"/>
    <x v="1"/>
    <x v="1"/>
    <s v="BCA"/>
  </r>
  <r>
    <n v="3"/>
    <x v="7"/>
    <x v="0"/>
    <m/>
    <n v="1264631"/>
    <s v="Skincare"/>
    <x v="9"/>
    <x v="0"/>
    <s v="BCA"/>
  </r>
  <r>
    <n v="5"/>
    <x v="6"/>
    <x v="0"/>
    <m/>
    <n v="2427930"/>
    <s v="Seminar"/>
    <x v="0"/>
    <x v="0"/>
    <s v="Mandiri"/>
  </r>
  <r>
    <n v="11"/>
    <x v="6"/>
    <x v="0"/>
    <m/>
    <n v="2381008"/>
    <s v="Bunga Bank"/>
    <x v="1"/>
    <x v="1"/>
    <s v="BNI"/>
  </r>
  <r>
    <n v="14"/>
    <x v="3"/>
    <x v="0"/>
    <m/>
    <n v="1673226"/>
    <s v="Gaji Supir"/>
    <x v="14"/>
    <x v="0"/>
    <s v="BCA"/>
  </r>
  <r>
    <n v="30"/>
    <x v="2"/>
    <x v="0"/>
    <m/>
    <n v="1701425"/>
    <s v="Pajak Bank"/>
    <x v="1"/>
    <x v="0"/>
    <s v="BNI"/>
  </r>
  <r>
    <n v="15"/>
    <x v="0"/>
    <x v="0"/>
    <m/>
    <n v="2150041"/>
    <s v="Supplement Gym"/>
    <x v="11"/>
    <x v="0"/>
    <s v="Cash"/>
  </r>
  <r>
    <n v="26"/>
    <x v="6"/>
    <x v="0"/>
    <m/>
    <n v="690207"/>
    <s v="Supplement Gym"/>
    <x v="11"/>
    <x v="0"/>
    <s v="BCA"/>
  </r>
  <r>
    <n v="1"/>
    <x v="2"/>
    <x v="0"/>
    <m/>
    <n v="2336923"/>
    <s v="Gaji Bulanan"/>
    <x v="12"/>
    <x v="1"/>
    <s v="BNI"/>
  </r>
  <r>
    <n v="15"/>
    <x v="3"/>
    <x v="0"/>
    <m/>
    <n v="366809"/>
    <s v="Gojek/Grab"/>
    <x v="13"/>
    <x v="0"/>
    <s v="Cash"/>
  </r>
  <r>
    <n v="20"/>
    <x v="10"/>
    <x v="0"/>
    <m/>
    <n v="1580506"/>
    <s v="Perawatan Hewan"/>
    <x v="3"/>
    <x v="0"/>
    <s v="BCA"/>
  </r>
  <r>
    <n v="29"/>
    <x v="7"/>
    <x v="0"/>
    <m/>
    <n v="2083217"/>
    <s v="Bisnis Retail"/>
    <x v="12"/>
    <x v="1"/>
    <s v="BRI"/>
  </r>
  <r>
    <n v="5"/>
    <x v="9"/>
    <x v="0"/>
    <m/>
    <n v="1178640"/>
    <s v="Aksesoris Motor/Mobil"/>
    <x v="7"/>
    <x v="0"/>
    <s v="BRI"/>
  </r>
  <r>
    <n v="22"/>
    <x v="6"/>
    <x v="0"/>
    <m/>
    <n v="19945"/>
    <s v="Aksesoris Motor/Mobil"/>
    <x v="7"/>
    <x v="0"/>
    <s v="Mandiri"/>
  </r>
  <r>
    <n v="15"/>
    <x v="8"/>
    <x v="0"/>
    <m/>
    <n v="963850"/>
    <s v="Tiket Konser"/>
    <x v="5"/>
    <x v="0"/>
    <s v="Cash"/>
  </r>
  <r>
    <n v="5"/>
    <x v="3"/>
    <x v="0"/>
    <m/>
    <n v="545606"/>
    <s v="Gaji Supir"/>
    <x v="14"/>
    <x v="0"/>
    <s v="Mandiri"/>
  </r>
  <r>
    <n v="28"/>
    <x v="0"/>
    <x v="0"/>
    <m/>
    <n v="677717"/>
    <s v="Aksesoris Motor/Mobil"/>
    <x v="7"/>
    <x v="0"/>
    <s v="BNI"/>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r>
    <m/>
    <x v="12"/>
    <x v="0"/>
    <m/>
    <m/>
    <m/>
    <x v="16"/>
    <x v="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C55E443-FA49-457E-82EE-A2A6966D4F15}" name="PivotTable1" cacheId="13101" applyNumberFormats="0" applyBorderFormats="0" applyFontFormats="0" applyPatternFormats="0" applyAlignmentFormats="0" applyWidthHeightFormats="1" dataCaption="Values" updatedVersion="8" minRefreshableVersion="3" useAutoFormatting="1" rowGrandTotals="0" colGrandTotals="0" itemPrintTitles="1" createdVersion="8" indent="0" outline="1" outlineData="1" multipleFieldFilters="0" chartFormat="10">
  <location ref="A3:C19" firstHeaderRow="1" firstDataRow="3" firstDataCol="1"/>
  <pivotFields count="9">
    <pivotField showAll="0"/>
    <pivotField showAll="0"/>
    <pivotField axis="axisCol" showAll="0">
      <items count="2">
        <item x="0"/>
        <item t="default"/>
      </items>
    </pivotField>
    <pivotField showAll="0"/>
    <pivotField dataField="1" showAll="0"/>
    <pivotField showAll="0"/>
    <pivotField axis="axisRow" showAll="0">
      <items count="18">
        <item x="16"/>
        <item x="2"/>
        <item x="1"/>
        <item x="6"/>
        <item x="10"/>
        <item x="15"/>
        <item x="5"/>
        <item x="11"/>
        <item x="3"/>
        <item x="8"/>
        <item x="12"/>
        <item x="4"/>
        <item x="7"/>
        <item x="9"/>
        <item x="14"/>
        <item x="0"/>
        <item x="13"/>
        <item t="default"/>
      </items>
    </pivotField>
    <pivotField axis="axisCol" showAll="0">
      <items count="4">
        <item h="1" x="2"/>
        <item x="0"/>
        <item h="1" x="1"/>
        <item t="default"/>
      </items>
    </pivotField>
    <pivotField showAll="0"/>
  </pivotFields>
  <rowFields count="1">
    <field x="6"/>
  </rowFields>
  <rowItems count="14">
    <i>
      <x v="1"/>
    </i>
    <i>
      <x v="2"/>
    </i>
    <i>
      <x v="3"/>
    </i>
    <i>
      <x v="5"/>
    </i>
    <i>
      <x v="6"/>
    </i>
    <i>
      <x v="7"/>
    </i>
    <i>
      <x v="8"/>
    </i>
    <i>
      <x v="9"/>
    </i>
    <i>
      <x v="11"/>
    </i>
    <i>
      <x v="12"/>
    </i>
    <i>
      <x v="13"/>
    </i>
    <i>
      <x v="14"/>
    </i>
    <i>
      <x v="15"/>
    </i>
    <i>
      <x v="16"/>
    </i>
  </rowItems>
  <colFields count="2">
    <field x="2"/>
    <field x="7"/>
  </colFields>
  <colItems count="2">
    <i>
      <x/>
      <x v="1"/>
    </i>
    <i t="default">
      <x/>
    </i>
  </colItems>
  <dataFields count="1">
    <dataField name="Sum of Nominal" fld="4" baseField="0" baseItem="0" numFmtId="164"/>
  </dataFields>
  <formats count="1">
    <format dxfId="3">
      <pivotArea outline="0" collapsedLevelsAreSubtotals="1" fieldPosition="0"/>
    </format>
  </formats>
  <chartFormats count="1">
    <chartFormat chart="6" format="4" series="1">
      <pivotArea type="data" outline="0" fieldPosition="0">
        <references count="3">
          <reference field="4294967294" count="1" selected="0">
            <x v="0"/>
          </reference>
          <reference field="2" count="1" selected="0">
            <x v="0"/>
          </reference>
          <reference field="7"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333C2F1-7B67-401F-87D3-5596382F656B}" name="PivotTable3" cacheId="13101" applyNumberFormats="0" applyBorderFormats="0" applyFontFormats="0" applyPatternFormats="0" applyAlignmentFormats="0" applyWidthHeightFormats="1" dataCaption="Values" updatedVersion="8" minRefreshableVersion="3" useAutoFormatting="1" rowGrandTotals="0" colGrandTotals="0" itemPrintTitles="1" createdVersion="8" indent="0" outline="1" outlineData="1" multipleFieldFilters="0" chartFormat="6">
  <location ref="A35:C49" firstHeaderRow="1" firstDataRow="2" firstDataCol="1"/>
  <pivotFields count="9">
    <pivotField showAll="0"/>
    <pivotField axis="axisRow" showAll="0">
      <items count="14">
        <item x="7"/>
        <item x="9"/>
        <item x="10"/>
        <item x="0"/>
        <item x="3"/>
        <item x="2"/>
        <item x="8"/>
        <item x="4"/>
        <item x="11"/>
        <item x="1"/>
        <item x="6"/>
        <item x="5"/>
        <item x="12"/>
        <item t="default"/>
      </items>
    </pivotField>
    <pivotField axis="axisRow" showAll="0">
      <items count="2">
        <item x="0"/>
        <item t="default"/>
      </items>
    </pivotField>
    <pivotField showAll="0"/>
    <pivotField dataField="1" showAll="0"/>
    <pivotField showAll="0"/>
    <pivotField showAll="0">
      <items count="18">
        <item x="16"/>
        <item x="2"/>
        <item x="1"/>
        <item x="6"/>
        <item x="10"/>
        <item x="15"/>
        <item x="5"/>
        <item x="11"/>
        <item x="3"/>
        <item x="8"/>
        <item x="12"/>
        <item x="4"/>
        <item x="7"/>
        <item x="9"/>
        <item x="14"/>
        <item x="0"/>
        <item x="13"/>
        <item t="default"/>
      </items>
    </pivotField>
    <pivotField axis="axisCol" showAll="0">
      <items count="4">
        <item h="1" x="2"/>
        <item x="0"/>
        <item x="1"/>
        <item t="default"/>
      </items>
    </pivotField>
    <pivotField showAll="0"/>
  </pivotFields>
  <rowFields count="2">
    <field x="2"/>
    <field x="1"/>
  </rowFields>
  <rowItems count="13">
    <i>
      <x/>
    </i>
    <i r="1">
      <x/>
    </i>
    <i r="1">
      <x v="1"/>
    </i>
    <i r="1">
      <x v="2"/>
    </i>
    <i r="1">
      <x v="3"/>
    </i>
    <i r="1">
      <x v="4"/>
    </i>
    <i r="1">
      <x v="5"/>
    </i>
    <i r="1">
      <x v="6"/>
    </i>
    <i r="1">
      <x v="7"/>
    </i>
    <i r="1">
      <x v="8"/>
    </i>
    <i r="1">
      <x v="9"/>
    </i>
    <i r="1">
      <x v="10"/>
    </i>
    <i r="1">
      <x v="11"/>
    </i>
  </rowItems>
  <colFields count="1">
    <field x="7"/>
  </colFields>
  <colItems count="2">
    <i>
      <x v="1"/>
    </i>
    <i>
      <x v="2"/>
    </i>
  </colItems>
  <dataFields count="1">
    <dataField name="Sum of Nominal" fld="4" baseField="0" baseItem="0"/>
  </dataFields>
  <formats count="2">
    <format dxfId="1">
      <pivotArea collapsedLevelsAreSubtotals="1" fieldPosition="0">
        <references count="2">
          <reference field="2" count="0"/>
          <reference field="7" count="2" selected="0">
            <x v="1"/>
            <x v="2"/>
          </reference>
        </references>
      </pivotArea>
    </format>
    <format dxfId="2">
      <pivotArea collapsedLevelsAreSubtotals="1" fieldPosition="0">
        <references count="3">
          <reference field="1" count="12">
            <x v="0"/>
            <x v="1"/>
            <x v="2"/>
            <x v="3"/>
            <x v="4"/>
            <x v="5"/>
            <x v="6"/>
            <x v="7"/>
            <x v="8"/>
            <x v="9"/>
            <x v="10"/>
            <x v="11"/>
          </reference>
          <reference field="2" count="0" selected="0"/>
          <reference field="7" count="2" selected="0">
            <x v="1"/>
            <x v="2"/>
          </reference>
        </references>
      </pivotArea>
    </format>
  </formats>
  <chartFormats count="3">
    <chartFormat chart="4" format="5" series="1">
      <pivotArea type="data" outline="0" fieldPosition="0">
        <references count="2">
          <reference field="4294967294" count="1" selected="0">
            <x v="0"/>
          </reference>
          <reference field="7" count="1" selected="0">
            <x v="1"/>
          </reference>
        </references>
      </pivotArea>
    </chartFormat>
    <chartFormat chart="4" format="6" series="1">
      <pivotArea type="data" outline="0" fieldPosition="0">
        <references count="2">
          <reference field="4294967294" count="1" selected="0">
            <x v="0"/>
          </reference>
          <reference field="7" count="1" selected="0">
            <x v="2"/>
          </reference>
        </references>
      </pivotArea>
    </chartFormat>
    <chartFormat chart="4" format="7"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7EC89961-E5B5-4358-BAA6-D180CBF3E275}" name="PivotTable2" cacheId="13101" applyNumberFormats="0" applyBorderFormats="0" applyFontFormats="0" applyPatternFormats="0" applyAlignmentFormats="0" applyWidthHeightFormats="1" dataCaption="Values" updatedVersion="8" minRefreshableVersion="3" useAutoFormatting="1" rowGrandTotals="0" colGrandTotals="0" itemPrintTitles="1" createdVersion="8" indent="0" outline="1" outlineData="1" multipleFieldFilters="0" chartFormat="6">
  <location ref="A27:B30" firstHeaderRow="1" firstDataRow="2" firstDataCol="1"/>
  <pivotFields count="9">
    <pivotField showAll="0"/>
    <pivotField showAll="0"/>
    <pivotField axis="axisCol" showAll="0">
      <items count="2">
        <item x="0"/>
        <item t="default"/>
      </items>
    </pivotField>
    <pivotField showAll="0"/>
    <pivotField dataField="1" showAll="0"/>
    <pivotField showAll="0"/>
    <pivotField showAll="0">
      <items count="18">
        <item x="16"/>
        <item x="2"/>
        <item x="1"/>
        <item x="6"/>
        <item x="10"/>
        <item x="15"/>
        <item x="5"/>
        <item x="11"/>
        <item x="3"/>
        <item x="8"/>
        <item x="12"/>
        <item x="4"/>
        <item x="7"/>
        <item x="9"/>
        <item x="14"/>
        <item x="0"/>
        <item x="13"/>
        <item t="default"/>
      </items>
    </pivotField>
    <pivotField axis="axisRow" showAll="0">
      <items count="4">
        <item h="1" x="2"/>
        <item x="0"/>
        <item x="1"/>
        <item t="default"/>
      </items>
    </pivotField>
    <pivotField showAll="0"/>
  </pivotFields>
  <rowFields count="1">
    <field x="7"/>
  </rowFields>
  <rowItems count="2">
    <i>
      <x v="1"/>
    </i>
    <i>
      <x v="2"/>
    </i>
  </rowItems>
  <colFields count="1">
    <field x="2"/>
  </colFields>
  <colItems count="1">
    <i>
      <x/>
    </i>
  </colItems>
  <dataFields count="1">
    <dataField name="Sum of Nominal" fld="4" baseField="0" baseItem="0"/>
  </dataFields>
  <formats count="1">
    <format dxfId="0">
      <pivotArea collapsedLevelsAreSubtotals="1" fieldPosition="0">
        <references count="1">
          <reference field="7" count="2">
            <x v="1"/>
            <x v="2"/>
          </reference>
        </references>
      </pivotArea>
    </format>
  </formats>
  <chartFormats count="3">
    <chartFormat chart="4" format="4" series="1">
      <pivotArea type="data" outline="0" fieldPosition="0">
        <references count="1">
          <reference field="4294967294" count="1" selected="0">
            <x v="0"/>
          </reference>
        </references>
      </pivotArea>
    </chartFormat>
    <chartFormat chart="4" format="5">
      <pivotArea type="data" outline="0" fieldPosition="0">
        <references count="2">
          <reference field="4294967294" count="1" selected="0">
            <x v="0"/>
          </reference>
          <reference field="7" count="1" selected="0">
            <x v="1"/>
          </reference>
        </references>
      </pivotArea>
    </chartFormat>
    <chartFormat chart="4" format="6">
      <pivotArea type="data" outline="0" fieldPosition="0">
        <references count="2">
          <reference field="4294967294" count="1" selected="0">
            <x v="0"/>
          </reference>
          <reference field="7"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ahun" xr10:uid="{505EC672-28A1-406F-AB48-D0ED30D4E555}" sourceName="Tahun">
  <pivotTables>
    <pivotTable tabId="8" name="PivotTable1"/>
    <pivotTable tabId="8" name="PivotTable2"/>
    <pivotTable tabId="8" name="PivotTable3"/>
  </pivotTables>
  <data>
    <tabular pivotCacheId="1593811170">
      <items count="1">
        <i x="0"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Kategori_Utama" xr10:uid="{30FEA150-26A8-4CAD-9282-53FE499079CB}" sourceName="Kategori Utama">
  <pivotTables>
    <pivotTable tabId="8" name="PivotTable1"/>
    <pivotTable tabId="8" name="PivotTable2"/>
    <pivotTable tabId="8" name="PivotTable3"/>
  </pivotTables>
  <data>
    <tabular pivotCacheId="1593811170">
      <items count="17">
        <i x="2" s="1"/>
        <i x="1" s="1"/>
        <i x="6" s="1"/>
        <i x="10" s="1"/>
        <i x="15" s="1"/>
        <i x="5" s="1"/>
        <i x="11" s="1"/>
        <i x="3" s="1"/>
        <i x="8" s="1"/>
        <i x="12" s="1"/>
        <i x="4" s="1"/>
        <i x="7" s="1"/>
        <i x="9" s="1"/>
        <i x="14" s="1"/>
        <i x="0" s="1"/>
        <i x="13" s="1"/>
        <i x="16"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ahun 1" xr10:uid="{A55EF5A1-CEA0-483A-AC09-6E3DA64E0DED}" cache="Slicer_Tahun" caption="Tahun" showCaption="0" rowHeight="257175"/>
  <slicer name="Kategori Utama 1" xr10:uid="{FF06E11E-D082-4C52-9AB5-2D6BF9EFB555}" cache="Slicer_Kategori_Utama" caption="Kategori Utama" rowHeight="257175"/>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4AA5A-E1F8-4501-9697-4FC228A58B15}">
  <dimension ref="A1:N54"/>
  <sheetViews>
    <sheetView tabSelected="1" workbookViewId="0">
      <selection activeCell="B9" sqref="B9"/>
    </sheetView>
  </sheetViews>
  <sheetFormatPr defaultRowHeight="21"/>
  <cols>
    <col min="1" max="1" width="23.42578125" style="7" bestFit="1" customWidth="1"/>
    <col min="2" max="2" width="19.140625" customWidth="1"/>
    <col min="4" max="4" width="32.140625" style="7" bestFit="1" customWidth="1"/>
    <col min="5" max="5" width="23.42578125" style="7" bestFit="1" customWidth="1"/>
    <col min="6" max="6" width="19" style="7" bestFit="1" customWidth="1"/>
    <col min="7" max="7" width="28.28515625" style="7" customWidth="1"/>
    <col min="8" max="8" width="9.140625" style="7"/>
    <col min="9" max="9" width="25.28515625" style="7" bestFit="1" customWidth="1"/>
    <col min="10" max="10" width="27.140625" style="7" bestFit="1" customWidth="1"/>
    <col min="11" max="11" width="9.140625" style="7"/>
    <col min="12" max="12" width="14.42578125" style="7" bestFit="1" customWidth="1"/>
    <col min="13" max="13" width="14.28515625" style="7" customWidth="1"/>
    <col min="14" max="14" width="24.42578125" style="9" customWidth="1"/>
  </cols>
  <sheetData>
    <row r="1" spans="1:14">
      <c r="A1" s="6" t="s">
        <v>0</v>
      </c>
      <c r="D1" s="6" t="s">
        <v>1</v>
      </c>
      <c r="E1" s="6" t="s">
        <v>0</v>
      </c>
      <c r="F1" s="6" t="s">
        <v>2</v>
      </c>
      <c r="G1" s="6" t="s">
        <v>3</v>
      </c>
      <c r="H1" s="6"/>
      <c r="I1" s="6" t="s">
        <v>4</v>
      </c>
      <c r="J1" s="6" t="s">
        <v>5</v>
      </c>
      <c r="K1" s="6"/>
      <c r="L1" s="6" t="s">
        <v>6</v>
      </c>
      <c r="M1" s="6" t="s">
        <v>7</v>
      </c>
      <c r="N1" s="8" t="s">
        <v>3</v>
      </c>
    </row>
    <row r="2" spans="1:14">
      <c r="A2" s="7" t="s">
        <v>8</v>
      </c>
      <c r="D2" s="7" t="s">
        <v>9</v>
      </c>
      <c r="E2" s="7" t="s">
        <v>8</v>
      </c>
      <c r="F2" s="7" t="s">
        <v>10</v>
      </c>
      <c r="G2" s="9">
        <v>25000000</v>
      </c>
      <c r="I2" s="7" t="s">
        <v>11</v>
      </c>
      <c r="J2" s="7" t="s">
        <v>12</v>
      </c>
      <c r="L2" s="7" t="s">
        <v>13</v>
      </c>
      <c r="M2" s="7">
        <v>2024</v>
      </c>
      <c r="N2" s="9">
        <v>50000000</v>
      </c>
    </row>
    <row r="3" spans="1:14">
      <c r="A3" s="7" t="s">
        <v>14</v>
      </c>
      <c r="D3" s="7" t="s">
        <v>15</v>
      </c>
      <c r="E3" s="7" t="s">
        <v>8</v>
      </c>
      <c r="F3" s="7" t="s">
        <v>10</v>
      </c>
      <c r="G3" s="9">
        <v>15000000</v>
      </c>
      <c r="I3" s="7" t="s">
        <v>16</v>
      </c>
      <c r="J3" s="7" t="s">
        <v>12</v>
      </c>
      <c r="L3" s="7" t="s">
        <v>17</v>
      </c>
      <c r="M3" s="7">
        <v>2024</v>
      </c>
      <c r="N3" s="9">
        <v>50000000</v>
      </c>
    </row>
    <row r="4" spans="1:14">
      <c r="A4" s="7" t="s">
        <v>18</v>
      </c>
      <c r="D4" s="7" t="s">
        <v>19</v>
      </c>
      <c r="E4" s="7" t="s">
        <v>8</v>
      </c>
      <c r="F4" s="7" t="s">
        <v>10</v>
      </c>
      <c r="G4" s="9">
        <v>50000000</v>
      </c>
      <c r="I4" s="7" t="s">
        <v>20</v>
      </c>
      <c r="J4" s="7" t="s">
        <v>12</v>
      </c>
      <c r="L4" s="7" t="s">
        <v>21</v>
      </c>
      <c r="M4" s="7">
        <v>2024</v>
      </c>
      <c r="N4" s="9">
        <v>50000000</v>
      </c>
    </row>
    <row r="5" spans="1:14">
      <c r="A5" s="7" t="s">
        <v>22</v>
      </c>
      <c r="D5" s="7" t="s">
        <v>23</v>
      </c>
      <c r="E5" s="7" t="s">
        <v>14</v>
      </c>
      <c r="F5" s="7" t="s">
        <v>10</v>
      </c>
      <c r="G5" s="9">
        <v>10000000</v>
      </c>
      <c r="I5" s="7" t="s">
        <v>24</v>
      </c>
      <c r="J5" s="7" t="s">
        <v>12</v>
      </c>
      <c r="L5" s="7" t="s">
        <v>25</v>
      </c>
      <c r="M5" s="7">
        <v>2024</v>
      </c>
      <c r="N5" s="9">
        <v>50000000</v>
      </c>
    </row>
    <row r="6" spans="1:14">
      <c r="A6" s="7" t="s">
        <v>26</v>
      </c>
      <c r="D6" s="7" t="s">
        <v>27</v>
      </c>
      <c r="E6" s="7" t="s">
        <v>18</v>
      </c>
      <c r="F6" s="7" t="s">
        <v>28</v>
      </c>
      <c r="G6" s="9">
        <v>1500000</v>
      </c>
      <c r="I6" s="7" t="s">
        <v>29</v>
      </c>
      <c r="J6" s="7" t="s">
        <v>12</v>
      </c>
      <c r="L6" s="7" t="s">
        <v>30</v>
      </c>
      <c r="M6" s="7">
        <v>2024</v>
      </c>
      <c r="N6" s="9">
        <v>50000000</v>
      </c>
    </row>
    <row r="7" spans="1:14">
      <c r="A7" s="7" t="s">
        <v>31</v>
      </c>
      <c r="D7" s="7" t="s">
        <v>32</v>
      </c>
      <c r="E7" s="7" t="s">
        <v>18</v>
      </c>
      <c r="F7" s="7" t="s">
        <v>28</v>
      </c>
      <c r="G7" s="9">
        <v>1000000</v>
      </c>
      <c r="L7" s="7" t="s">
        <v>33</v>
      </c>
      <c r="M7" s="7">
        <v>2024</v>
      </c>
      <c r="N7" s="9">
        <v>50000000</v>
      </c>
    </row>
    <row r="8" spans="1:14">
      <c r="A8" s="7" t="s">
        <v>34</v>
      </c>
      <c r="D8" s="7" t="s">
        <v>35</v>
      </c>
      <c r="E8" s="7" t="s">
        <v>34</v>
      </c>
      <c r="F8" s="7" t="s">
        <v>28</v>
      </c>
      <c r="G8" s="9"/>
      <c r="L8" s="7" t="s">
        <v>36</v>
      </c>
      <c r="M8" s="7">
        <v>2024</v>
      </c>
      <c r="N8" s="9">
        <v>50000000</v>
      </c>
    </row>
    <row r="9" spans="1:14">
      <c r="A9" s="7" t="s">
        <v>37</v>
      </c>
      <c r="D9" s="7" t="s">
        <v>38</v>
      </c>
      <c r="E9" s="7" t="s">
        <v>18</v>
      </c>
      <c r="F9" s="7" t="s">
        <v>28</v>
      </c>
      <c r="G9" s="9"/>
      <c r="L9" s="7" t="s">
        <v>39</v>
      </c>
      <c r="M9" s="7">
        <v>2024</v>
      </c>
      <c r="N9" s="9">
        <v>50000000</v>
      </c>
    </row>
    <row r="10" spans="1:14">
      <c r="A10" s="7" t="s">
        <v>40</v>
      </c>
      <c r="D10" s="7" t="s">
        <v>41</v>
      </c>
      <c r="E10" s="7" t="s">
        <v>22</v>
      </c>
      <c r="F10" s="7" t="s">
        <v>28</v>
      </c>
      <c r="G10" s="9"/>
      <c r="L10" s="7" t="s">
        <v>42</v>
      </c>
      <c r="M10" s="7">
        <v>2024</v>
      </c>
      <c r="N10" s="9">
        <v>50000000</v>
      </c>
    </row>
    <row r="11" spans="1:14">
      <c r="A11" s="7" t="s">
        <v>43</v>
      </c>
      <c r="D11" s="7" t="s">
        <v>44</v>
      </c>
      <c r="E11" s="7" t="s">
        <v>22</v>
      </c>
      <c r="F11" s="7" t="s">
        <v>28</v>
      </c>
      <c r="G11" s="9"/>
      <c r="L11" s="7" t="s">
        <v>45</v>
      </c>
      <c r="M11" s="7">
        <v>2024</v>
      </c>
      <c r="N11" s="9">
        <v>50000000</v>
      </c>
    </row>
    <row r="12" spans="1:14">
      <c r="A12" s="7" t="s">
        <v>46</v>
      </c>
      <c r="D12" s="7" t="s">
        <v>47</v>
      </c>
      <c r="E12" s="7" t="s">
        <v>22</v>
      </c>
      <c r="F12" s="7" t="s">
        <v>28</v>
      </c>
      <c r="G12" s="9"/>
      <c r="L12" s="7" t="s">
        <v>48</v>
      </c>
      <c r="M12" s="7">
        <v>2024</v>
      </c>
      <c r="N12" s="9">
        <v>50000000</v>
      </c>
    </row>
    <row r="13" spans="1:14">
      <c r="A13" s="7" t="s">
        <v>49</v>
      </c>
      <c r="D13" s="7" t="s">
        <v>50</v>
      </c>
      <c r="E13" s="7" t="s">
        <v>22</v>
      </c>
      <c r="F13" s="7" t="s">
        <v>28</v>
      </c>
      <c r="G13" s="9"/>
      <c r="L13" s="7" t="s">
        <v>51</v>
      </c>
      <c r="M13" s="7">
        <v>2024</v>
      </c>
      <c r="N13" s="9">
        <v>50000000</v>
      </c>
    </row>
    <row r="14" spans="1:14">
      <c r="A14" s="7" t="s">
        <v>52</v>
      </c>
      <c r="D14" s="7" t="s">
        <v>53</v>
      </c>
      <c r="E14" s="7" t="s">
        <v>26</v>
      </c>
      <c r="F14" s="7" t="s">
        <v>28</v>
      </c>
      <c r="G14" s="9"/>
    </row>
    <row r="15" spans="1:14">
      <c r="A15" s="7" t="s">
        <v>54</v>
      </c>
      <c r="D15" s="7" t="s">
        <v>55</v>
      </c>
      <c r="E15" s="7" t="s">
        <v>26</v>
      </c>
      <c r="F15" s="7" t="s">
        <v>28</v>
      </c>
      <c r="G15" s="9"/>
    </row>
    <row r="16" spans="1:14">
      <c r="A16" s="7" t="s">
        <v>56</v>
      </c>
      <c r="D16" s="7" t="s">
        <v>57</v>
      </c>
      <c r="E16" s="7" t="s">
        <v>26</v>
      </c>
      <c r="F16" s="7" t="s">
        <v>28</v>
      </c>
      <c r="G16" s="9"/>
    </row>
    <row r="17" spans="1:7">
      <c r="A17" s="7" t="s">
        <v>58</v>
      </c>
      <c r="D17" s="7" t="s">
        <v>59</v>
      </c>
      <c r="E17" s="7" t="s">
        <v>31</v>
      </c>
      <c r="F17" s="7" t="s">
        <v>28</v>
      </c>
      <c r="G17" s="9"/>
    </row>
    <row r="18" spans="1:7">
      <c r="D18" s="7" t="s">
        <v>60</v>
      </c>
      <c r="E18" s="7" t="s">
        <v>31</v>
      </c>
      <c r="F18" s="7" t="s">
        <v>28</v>
      </c>
      <c r="G18" s="9"/>
    </row>
    <row r="19" spans="1:7">
      <c r="D19" s="7" t="s">
        <v>61</v>
      </c>
      <c r="E19" s="7" t="s">
        <v>31</v>
      </c>
      <c r="F19" s="7" t="s">
        <v>28</v>
      </c>
      <c r="G19" s="9"/>
    </row>
    <row r="20" spans="1:7">
      <c r="D20" s="7" t="s">
        <v>62</v>
      </c>
      <c r="E20" s="7" t="s">
        <v>34</v>
      </c>
      <c r="F20" s="7" t="s">
        <v>28</v>
      </c>
      <c r="G20" s="9"/>
    </row>
    <row r="21" spans="1:7">
      <c r="D21" s="7" t="s">
        <v>63</v>
      </c>
      <c r="E21" s="7" t="s">
        <v>34</v>
      </c>
      <c r="F21" s="7" t="s">
        <v>28</v>
      </c>
      <c r="G21" s="9"/>
    </row>
    <row r="22" spans="1:7">
      <c r="D22" s="7" t="s">
        <v>64</v>
      </c>
      <c r="E22" s="7" t="s">
        <v>34</v>
      </c>
      <c r="F22" s="7" t="s">
        <v>28</v>
      </c>
      <c r="G22" s="9"/>
    </row>
    <row r="23" spans="1:7">
      <c r="D23" s="7" t="s">
        <v>65</v>
      </c>
      <c r="E23" s="7" t="s">
        <v>37</v>
      </c>
      <c r="F23" s="7" t="s">
        <v>28</v>
      </c>
      <c r="G23" s="9"/>
    </row>
    <row r="24" spans="1:7">
      <c r="D24" s="7" t="s">
        <v>66</v>
      </c>
      <c r="E24" s="7" t="s">
        <v>37</v>
      </c>
      <c r="F24" s="7" t="s">
        <v>28</v>
      </c>
      <c r="G24" s="9"/>
    </row>
    <row r="25" spans="1:7">
      <c r="D25" s="7" t="s">
        <v>67</v>
      </c>
      <c r="E25" s="7" t="s">
        <v>37</v>
      </c>
      <c r="F25" s="7" t="s">
        <v>28</v>
      </c>
      <c r="G25" s="9"/>
    </row>
    <row r="26" spans="1:7">
      <c r="D26" s="7" t="s">
        <v>68</v>
      </c>
      <c r="E26" s="7" t="s">
        <v>37</v>
      </c>
      <c r="F26" s="7" t="s">
        <v>28</v>
      </c>
      <c r="G26" s="9"/>
    </row>
    <row r="27" spans="1:7">
      <c r="D27" s="7" t="s">
        <v>69</v>
      </c>
      <c r="E27" s="7" t="s">
        <v>40</v>
      </c>
      <c r="F27" s="7" t="s">
        <v>28</v>
      </c>
      <c r="G27" s="9"/>
    </row>
    <row r="28" spans="1:7">
      <c r="D28" s="7" t="s">
        <v>70</v>
      </c>
      <c r="E28" s="7" t="s">
        <v>40</v>
      </c>
      <c r="F28" s="7" t="s">
        <v>28</v>
      </c>
      <c r="G28" s="9"/>
    </row>
    <row r="29" spans="1:7">
      <c r="D29" s="7" t="s">
        <v>71</v>
      </c>
      <c r="E29" s="7" t="s">
        <v>40</v>
      </c>
      <c r="F29" s="7" t="s">
        <v>28</v>
      </c>
      <c r="G29" s="9"/>
    </row>
    <row r="30" spans="1:7">
      <c r="D30" s="7" t="s">
        <v>72</v>
      </c>
      <c r="E30" s="7" t="s">
        <v>43</v>
      </c>
      <c r="F30" s="7" t="s">
        <v>28</v>
      </c>
      <c r="G30" s="9"/>
    </row>
    <row r="31" spans="1:7">
      <c r="D31" s="7" t="s">
        <v>73</v>
      </c>
      <c r="E31" s="7" t="s">
        <v>46</v>
      </c>
      <c r="F31" s="7" t="s">
        <v>28</v>
      </c>
      <c r="G31" s="9"/>
    </row>
    <row r="32" spans="1:7">
      <c r="D32" s="7" t="s">
        <v>74</v>
      </c>
      <c r="E32" s="7" t="s">
        <v>46</v>
      </c>
      <c r="F32" s="7" t="s">
        <v>28</v>
      </c>
      <c r="G32" s="9"/>
    </row>
    <row r="33" spans="4:7">
      <c r="D33" s="7" t="s">
        <v>75</v>
      </c>
      <c r="E33" s="7" t="s">
        <v>46</v>
      </c>
      <c r="F33" s="7" t="s">
        <v>28</v>
      </c>
      <c r="G33" s="9"/>
    </row>
    <row r="34" spans="4:7">
      <c r="D34" s="7" t="s">
        <v>76</v>
      </c>
      <c r="E34" s="7" t="s">
        <v>46</v>
      </c>
      <c r="F34" s="7" t="s">
        <v>28</v>
      </c>
      <c r="G34" s="9"/>
    </row>
    <row r="35" spans="4:7">
      <c r="D35" s="7" t="s">
        <v>77</v>
      </c>
      <c r="E35" s="7" t="s">
        <v>49</v>
      </c>
      <c r="F35" s="7" t="s">
        <v>28</v>
      </c>
      <c r="G35" s="9"/>
    </row>
    <row r="36" spans="4:7">
      <c r="D36" s="7" t="s">
        <v>78</v>
      </c>
      <c r="E36" s="7" t="s">
        <v>49</v>
      </c>
      <c r="F36" s="7" t="s">
        <v>28</v>
      </c>
      <c r="G36" s="9"/>
    </row>
    <row r="37" spans="4:7">
      <c r="D37" s="7" t="s">
        <v>79</v>
      </c>
      <c r="E37" s="7" t="s">
        <v>49</v>
      </c>
      <c r="F37" s="7" t="s">
        <v>28</v>
      </c>
      <c r="G37" s="9"/>
    </row>
    <row r="38" spans="4:7">
      <c r="D38" s="7" t="s">
        <v>80</v>
      </c>
      <c r="E38" s="7" t="s">
        <v>49</v>
      </c>
      <c r="F38" s="7" t="s">
        <v>28</v>
      </c>
      <c r="G38" s="9"/>
    </row>
    <row r="39" spans="4:7">
      <c r="D39" s="7" t="s">
        <v>81</v>
      </c>
      <c r="E39" s="7" t="s">
        <v>52</v>
      </c>
      <c r="F39" s="7" t="s">
        <v>28</v>
      </c>
      <c r="G39" s="9"/>
    </row>
    <row r="40" spans="4:7">
      <c r="D40" s="7" t="s">
        <v>82</v>
      </c>
      <c r="E40" s="7" t="s">
        <v>52</v>
      </c>
      <c r="F40" s="7" t="s">
        <v>28</v>
      </c>
      <c r="G40" s="9"/>
    </row>
    <row r="41" spans="4:7">
      <c r="D41" s="7" t="s">
        <v>83</v>
      </c>
      <c r="E41" s="7" t="s">
        <v>52</v>
      </c>
      <c r="F41" s="7" t="s">
        <v>28</v>
      </c>
      <c r="G41" s="9"/>
    </row>
    <row r="42" spans="4:7">
      <c r="D42" s="7" t="s">
        <v>84</v>
      </c>
      <c r="E42" s="7" t="s">
        <v>54</v>
      </c>
      <c r="F42" s="7" t="s">
        <v>28</v>
      </c>
      <c r="G42" s="9"/>
    </row>
    <row r="43" spans="4:7">
      <c r="D43" s="7" t="s">
        <v>85</v>
      </c>
      <c r="E43" s="7" t="s">
        <v>54</v>
      </c>
      <c r="F43" s="7" t="s">
        <v>28</v>
      </c>
      <c r="G43" s="9"/>
    </row>
    <row r="44" spans="4:7">
      <c r="D44" s="7" t="s">
        <v>86</v>
      </c>
      <c r="E44" s="7" t="s">
        <v>54</v>
      </c>
      <c r="F44" s="7" t="s">
        <v>28</v>
      </c>
      <c r="G44" s="9"/>
    </row>
    <row r="45" spans="4:7">
      <c r="D45" s="7" t="s">
        <v>87</v>
      </c>
      <c r="E45" s="7" t="s">
        <v>56</v>
      </c>
      <c r="F45" s="7" t="s">
        <v>28</v>
      </c>
      <c r="G45" s="9"/>
    </row>
    <row r="46" spans="4:7">
      <c r="D46" s="7" t="s">
        <v>88</v>
      </c>
      <c r="E46" s="7" t="s">
        <v>56</v>
      </c>
      <c r="F46" s="7" t="s">
        <v>28</v>
      </c>
      <c r="G46" s="9"/>
    </row>
    <row r="47" spans="4:7">
      <c r="D47" s="7" t="s">
        <v>89</v>
      </c>
      <c r="E47" s="7" t="s">
        <v>56</v>
      </c>
      <c r="F47" s="7" t="s">
        <v>28</v>
      </c>
      <c r="G47" s="9"/>
    </row>
    <row r="48" spans="4:7">
      <c r="D48" s="7" t="s">
        <v>90</v>
      </c>
      <c r="E48" s="7" t="s">
        <v>58</v>
      </c>
      <c r="F48" s="7" t="s">
        <v>10</v>
      </c>
    </row>
    <row r="49" spans="4:6">
      <c r="D49" s="7" t="s">
        <v>91</v>
      </c>
      <c r="E49" s="7" t="s">
        <v>58</v>
      </c>
      <c r="F49" s="7" t="s">
        <v>28</v>
      </c>
    </row>
    <row r="50" spans="4:6">
      <c r="D50" s="7" t="s">
        <v>92</v>
      </c>
      <c r="E50" s="7" t="s">
        <v>58</v>
      </c>
      <c r="F50" s="7" t="s">
        <v>10</v>
      </c>
    </row>
    <row r="51" spans="4:6">
      <c r="D51" s="7" t="s">
        <v>93</v>
      </c>
      <c r="E51" s="7" t="s">
        <v>58</v>
      </c>
      <c r="F51" s="7" t="s">
        <v>28</v>
      </c>
    </row>
    <row r="52" spans="4:6">
      <c r="D52" s="7" t="s">
        <v>94</v>
      </c>
      <c r="E52" s="7" t="s">
        <v>58</v>
      </c>
      <c r="F52" s="7" t="s">
        <v>10</v>
      </c>
    </row>
    <row r="53" spans="4:6">
      <c r="D53" s="7" t="s">
        <v>95</v>
      </c>
      <c r="E53" s="7" t="s">
        <v>58</v>
      </c>
      <c r="F53" s="7" t="s">
        <v>28</v>
      </c>
    </row>
    <row r="54" spans="4:6">
      <c r="D54" s="7" t="s">
        <v>96</v>
      </c>
      <c r="E54" s="7" t="s">
        <v>58</v>
      </c>
      <c r="F54" s="7" t="s">
        <v>10</v>
      </c>
    </row>
  </sheetData>
  <dataValidations count="1">
    <dataValidation type="list" allowBlank="1" showInputMessage="1" showErrorMessage="1" sqref="E2:E1048576" xr:uid="{541FAEC9-879B-47C2-B98B-9166BAEE0263}">
      <formula1>$A$2:$A$999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10046-D9E8-4672-8EE2-7015ECD0B29A}">
  <dimension ref="A1:I1534"/>
  <sheetViews>
    <sheetView workbookViewId="0">
      <selection activeCell="D364" sqref="D364"/>
    </sheetView>
  </sheetViews>
  <sheetFormatPr defaultRowHeight="21"/>
  <cols>
    <col min="1" max="1" width="12.42578125" style="3" customWidth="1"/>
    <col min="2" max="2" width="18.7109375" style="3" customWidth="1"/>
    <col min="3" max="3" width="13.140625" style="3" customWidth="1"/>
    <col min="4" max="4" width="37" style="4" customWidth="1"/>
    <col min="5" max="5" width="28.140625" style="5" customWidth="1"/>
    <col min="6" max="7" width="24.85546875" style="4" customWidth="1"/>
    <col min="8" max="9" width="28.140625" style="4" customWidth="1"/>
  </cols>
  <sheetData>
    <row r="1" spans="1:9" s="1" customFormat="1" ht="42">
      <c r="A1" s="10" t="s">
        <v>97</v>
      </c>
      <c r="B1" s="10" t="s">
        <v>6</v>
      </c>
      <c r="C1" s="10" t="s">
        <v>7</v>
      </c>
      <c r="D1" s="10" t="s">
        <v>98</v>
      </c>
      <c r="E1" s="11" t="s">
        <v>99</v>
      </c>
      <c r="F1" s="10" t="s">
        <v>1</v>
      </c>
      <c r="G1" s="10" t="s">
        <v>0</v>
      </c>
      <c r="H1" s="10" t="s">
        <v>2</v>
      </c>
      <c r="I1" s="10" t="s">
        <v>4</v>
      </c>
    </row>
    <row r="2" spans="1:9">
      <c r="A2" s="3">
        <v>11</v>
      </c>
      <c r="B2" s="3" t="s">
        <v>25</v>
      </c>
      <c r="C2" s="3">
        <v>2024</v>
      </c>
      <c r="E2" s="5">
        <v>1192674</v>
      </c>
      <c r="F2" s="4" t="s">
        <v>73</v>
      </c>
      <c r="G2" s="4" t="str">
        <f>_xlfn.IFNA(VLOOKUP(F2,'MASTER DATA'!D:F,2,FALSE),"")</f>
        <v>Self Development</v>
      </c>
      <c r="H2" s="4" t="str">
        <f>_xlfn.IFNA(VLOOKUP(F2,'MASTER DATA'!D:F,3,FALSE),"")</f>
        <v>Pengeluaran</v>
      </c>
      <c r="I2" s="4" t="s">
        <v>29</v>
      </c>
    </row>
    <row r="3" spans="1:9">
      <c r="A3" s="3">
        <v>28</v>
      </c>
      <c r="B3" s="3" t="s">
        <v>45</v>
      </c>
      <c r="C3" s="3">
        <v>2024</v>
      </c>
      <c r="E3" s="5">
        <v>154041</v>
      </c>
      <c r="F3" s="4" t="s">
        <v>90</v>
      </c>
      <c r="G3" s="4" t="str">
        <f>_xlfn.IFNA(VLOOKUP(F3,'MASTER DATA'!D:F,2,FALSE),"")</f>
        <v>Bank</v>
      </c>
      <c r="H3" s="4" t="str">
        <f>_xlfn.IFNA(VLOOKUP(F3,'MASTER DATA'!D:F,3,FALSE),"")</f>
        <v>Penghasilan</v>
      </c>
      <c r="I3" s="4" t="s">
        <v>16</v>
      </c>
    </row>
    <row r="4" spans="1:9">
      <c r="A4" s="3">
        <v>28</v>
      </c>
      <c r="B4" s="3" t="s">
        <v>33</v>
      </c>
      <c r="C4" s="3">
        <v>2024</v>
      </c>
      <c r="E4" s="5">
        <v>333404</v>
      </c>
      <c r="F4" s="4" t="s">
        <v>90</v>
      </c>
      <c r="G4" s="4" t="str">
        <f>_xlfn.IFNA(VLOOKUP(F4,'MASTER DATA'!D:F,2,FALSE),"")</f>
        <v>Bank</v>
      </c>
      <c r="H4" s="4" t="str">
        <f>_xlfn.IFNA(VLOOKUP(F4,'MASTER DATA'!D:F,3,FALSE),"")</f>
        <v>Penghasilan</v>
      </c>
      <c r="I4" s="4" t="s">
        <v>29</v>
      </c>
    </row>
    <row r="5" spans="1:9">
      <c r="A5" s="3">
        <v>10</v>
      </c>
      <c r="B5" s="3" t="s">
        <v>30</v>
      </c>
      <c r="C5" s="3">
        <v>2024</v>
      </c>
      <c r="E5" s="5">
        <v>1460712</v>
      </c>
      <c r="F5" s="4" t="s">
        <v>95</v>
      </c>
      <c r="G5" s="4" t="str">
        <f>_xlfn.IFNA(VLOOKUP(F5,'MASTER DATA'!D:F,2,FALSE),"")</f>
        <v>Bank</v>
      </c>
      <c r="H5" s="4" t="str">
        <f>_xlfn.IFNA(VLOOKUP(F5,'MASTER DATA'!D:F,3,FALSE),"")</f>
        <v>Pengeluaran</v>
      </c>
      <c r="I5" s="4" t="s">
        <v>11</v>
      </c>
    </row>
    <row r="6" spans="1:9">
      <c r="A6" s="3">
        <v>16</v>
      </c>
      <c r="B6" s="3" t="s">
        <v>39</v>
      </c>
      <c r="C6" s="3">
        <v>2024</v>
      </c>
      <c r="E6" s="5">
        <v>83803</v>
      </c>
      <c r="F6" s="4" t="s">
        <v>78</v>
      </c>
      <c r="G6" s="4" t="str">
        <f>_xlfn.IFNA(VLOOKUP(F6,'MASTER DATA'!D:F,2,FALSE),"")</f>
        <v>Anak</v>
      </c>
      <c r="H6" s="4" t="str">
        <f>_xlfn.IFNA(VLOOKUP(F6,'MASTER DATA'!D:F,3,FALSE),"")</f>
        <v>Pengeluaran</v>
      </c>
      <c r="I6" s="4" t="s">
        <v>29</v>
      </c>
    </row>
    <row r="7" spans="1:9">
      <c r="A7" s="3">
        <v>1</v>
      </c>
      <c r="B7" s="3" t="s">
        <v>51</v>
      </c>
      <c r="C7" s="3">
        <v>2024</v>
      </c>
      <c r="E7" s="5">
        <v>32442</v>
      </c>
      <c r="F7" s="4" t="s">
        <v>83</v>
      </c>
      <c r="G7" s="4" t="str">
        <f>_xlfn.IFNA(VLOOKUP(F7,'MASTER DATA'!D:F,2,FALSE),"")</f>
        <v>Hewan Peliharaan</v>
      </c>
      <c r="H7" s="4" t="str">
        <f>_xlfn.IFNA(VLOOKUP(F7,'MASTER DATA'!D:F,3,FALSE),"")</f>
        <v>Pengeluaran</v>
      </c>
      <c r="I7" s="4" t="s">
        <v>24</v>
      </c>
    </row>
    <row r="8" spans="1:9">
      <c r="A8" s="3">
        <v>25</v>
      </c>
      <c r="B8" s="3" t="s">
        <v>48</v>
      </c>
      <c r="C8" s="3">
        <v>2024</v>
      </c>
      <c r="E8" s="5">
        <v>784474</v>
      </c>
      <c r="F8" s="4" t="s">
        <v>78</v>
      </c>
      <c r="G8" s="4" t="str">
        <f>_xlfn.IFNA(VLOOKUP(F8,'MASTER DATA'!D:F,2,FALSE),"")</f>
        <v>Anak</v>
      </c>
      <c r="H8" s="4" t="str">
        <f>_xlfn.IFNA(VLOOKUP(F8,'MASTER DATA'!D:F,3,FALSE),"")</f>
        <v>Pengeluaran</v>
      </c>
      <c r="I8" s="4" t="s">
        <v>11</v>
      </c>
    </row>
    <row r="9" spans="1:9">
      <c r="A9" s="3">
        <v>30</v>
      </c>
      <c r="B9" s="3" t="s">
        <v>13</v>
      </c>
      <c r="C9" s="3">
        <v>2024</v>
      </c>
      <c r="E9" s="5">
        <v>1446451</v>
      </c>
      <c r="F9" s="4" t="s">
        <v>41</v>
      </c>
      <c r="G9" s="4" t="str">
        <f>_xlfn.IFNA(VLOOKUP(F9,'MASTER DATA'!D:F,2,FALSE),"")</f>
        <v>Makan</v>
      </c>
      <c r="H9" s="4" t="str">
        <f>_xlfn.IFNA(VLOOKUP(F9,'MASTER DATA'!D:F,3,FALSE),"")</f>
        <v>Pengeluaran</v>
      </c>
      <c r="I9" s="4" t="s">
        <v>11</v>
      </c>
    </row>
    <row r="10" spans="1:9">
      <c r="A10" s="3">
        <v>12</v>
      </c>
      <c r="B10" s="3" t="s">
        <v>39</v>
      </c>
      <c r="C10" s="3">
        <v>2024</v>
      </c>
      <c r="E10" s="5">
        <v>1320601</v>
      </c>
      <c r="F10" s="4" t="s">
        <v>60</v>
      </c>
      <c r="G10" s="4" t="str">
        <f>_xlfn.IFNA(VLOOKUP(F10,'MASTER DATA'!D:F,2,FALSE),"")</f>
        <v>Entertainment</v>
      </c>
      <c r="H10" s="4" t="str">
        <f>_xlfn.IFNA(VLOOKUP(F10,'MASTER DATA'!D:F,3,FALSE),"")</f>
        <v>Pengeluaran</v>
      </c>
      <c r="I10" s="4" t="s">
        <v>20</v>
      </c>
    </row>
    <row r="11" spans="1:9">
      <c r="A11" s="3">
        <v>14</v>
      </c>
      <c r="B11" s="3" t="s">
        <v>36</v>
      </c>
      <c r="C11" s="3">
        <v>2024</v>
      </c>
      <c r="E11" s="5">
        <v>2292293</v>
      </c>
      <c r="F11" s="4" t="s">
        <v>76</v>
      </c>
      <c r="G11" s="4" t="str">
        <f>_xlfn.IFNA(VLOOKUP(F11,'MASTER DATA'!D:F,2,FALSE),"")</f>
        <v>Self Development</v>
      </c>
      <c r="H11" s="4" t="str">
        <f>_xlfn.IFNA(VLOOKUP(F11,'MASTER DATA'!D:F,3,FALSE),"")</f>
        <v>Pengeluaran</v>
      </c>
      <c r="I11" s="4" t="s">
        <v>29</v>
      </c>
    </row>
    <row r="12" spans="1:9">
      <c r="A12" s="3">
        <v>21</v>
      </c>
      <c r="B12" s="3" t="s">
        <v>17</v>
      </c>
      <c r="C12" s="3">
        <v>2024</v>
      </c>
      <c r="E12" s="5">
        <v>1259695</v>
      </c>
      <c r="F12" s="4" t="s">
        <v>76</v>
      </c>
      <c r="G12" s="4" t="str">
        <f>_xlfn.IFNA(VLOOKUP(F12,'MASTER DATA'!D:F,2,FALSE),"")</f>
        <v>Self Development</v>
      </c>
      <c r="H12" s="4" t="str">
        <f>_xlfn.IFNA(VLOOKUP(F12,'MASTER DATA'!D:F,3,FALSE),"")</f>
        <v>Pengeluaran</v>
      </c>
      <c r="I12" s="4" t="s">
        <v>16</v>
      </c>
    </row>
    <row r="13" spans="1:9">
      <c r="A13" s="3">
        <v>25</v>
      </c>
      <c r="B13" s="3" t="s">
        <v>21</v>
      </c>
      <c r="C13" s="3">
        <v>2024</v>
      </c>
      <c r="E13" s="5">
        <v>767439</v>
      </c>
      <c r="F13" s="4" t="s">
        <v>73</v>
      </c>
      <c r="G13" s="4" t="str">
        <f>_xlfn.IFNA(VLOOKUP(F13,'MASTER DATA'!D:F,2,FALSE),"")</f>
        <v>Self Development</v>
      </c>
      <c r="H13" s="4" t="str">
        <f>_xlfn.IFNA(VLOOKUP(F13,'MASTER DATA'!D:F,3,FALSE),"")</f>
        <v>Pengeluaran</v>
      </c>
      <c r="I13" s="4" t="s">
        <v>29</v>
      </c>
    </row>
    <row r="14" spans="1:9">
      <c r="A14" s="3">
        <v>19</v>
      </c>
      <c r="B14" s="3" t="s">
        <v>33</v>
      </c>
      <c r="C14" s="3">
        <v>2024</v>
      </c>
      <c r="E14" s="5">
        <v>888967</v>
      </c>
      <c r="F14" s="4" t="s">
        <v>57</v>
      </c>
      <c r="G14" s="4" t="str">
        <f>_xlfn.IFNA(VLOOKUP(F14,'MASTER DATA'!D:F,2,FALSE),"")</f>
        <v>Bill &amp; Utilitas</v>
      </c>
      <c r="H14" s="4" t="str">
        <f>_xlfn.IFNA(VLOOKUP(F14,'MASTER DATA'!D:F,3,FALSE),"")</f>
        <v>Pengeluaran</v>
      </c>
      <c r="I14" s="4" t="s">
        <v>29</v>
      </c>
    </row>
    <row r="15" spans="1:9">
      <c r="A15" s="3">
        <v>16</v>
      </c>
      <c r="B15" s="3" t="s">
        <v>42</v>
      </c>
      <c r="C15" s="3">
        <v>2024</v>
      </c>
      <c r="E15" s="5">
        <v>42199</v>
      </c>
      <c r="F15" s="4" t="s">
        <v>76</v>
      </c>
      <c r="G15" s="4" t="str">
        <f>_xlfn.IFNA(VLOOKUP(F15,'MASTER DATA'!D:F,2,FALSE),"")</f>
        <v>Self Development</v>
      </c>
      <c r="H15" s="4" t="str">
        <f>_xlfn.IFNA(VLOOKUP(F15,'MASTER DATA'!D:F,3,FALSE),"")</f>
        <v>Pengeluaran</v>
      </c>
      <c r="I15" s="4" t="s">
        <v>11</v>
      </c>
    </row>
    <row r="16" spans="1:9">
      <c r="A16" s="3">
        <v>2</v>
      </c>
      <c r="B16" s="3" t="s">
        <v>36</v>
      </c>
      <c r="C16" s="3">
        <v>2024</v>
      </c>
      <c r="E16" s="5">
        <v>2122756</v>
      </c>
      <c r="F16" s="4" t="s">
        <v>79</v>
      </c>
      <c r="G16" s="4" t="str">
        <f>_xlfn.IFNA(VLOOKUP(F16,'MASTER DATA'!D:F,2,FALSE),"")</f>
        <v>Anak</v>
      </c>
      <c r="H16" s="4" t="str">
        <f>_xlfn.IFNA(VLOOKUP(F16,'MASTER DATA'!D:F,3,FALSE),"")</f>
        <v>Pengeluaran</v>
      </c>
      <c r="I16" s="4" t="s">
        <v>29</v>
      </c>
    </row>
    <row r="17" spans="1:9">
      <c r="A17" s="3">
        <v>18</v>
      </c>
      <c r="B17" s="3" t="s">
        <v>33</v>
      </c>
      <c r="C17" s="3">
        <v>2024</v>
      </c>
      <c r="E17" s="5">
        <v>1203481</v>
      </c>
      <c r="F17" s="4" t="s">
        <v>93</v>
      </c>
      <c r="G17" s="4" t="str">
        <f>_xlfn.IFNA(VLOOKUP(F17,'MASTER DATA'!D:F,2,FALSE),"")</f>
        <v>Bank</v>
      </c>
      <c r="H17" s="4" t="str">
        <f>_xlfn.IFNA(VLOOKUP(F17,'MASTER DATA'!D:F,3,FALSE),"")</f>
        <v>Pengeluaran</v>
      </c>
      <c r="I17" s="4" t="s">
        <v>20</v>
      </c>
    </row>
    <row r="18" spans="1:9">
      <c r="A18" s="3">
        <v>25</v>
      </c>
      <c r="B18" s="3" t="s">
        <v>21</v>
      </c>
      <c r="C18" s="3">
        <v>2024</v>
      </c>
      <c r="E18" s="5">
        <v>2363804</v>
      </c>
      <c r="F18" s="4" t="s">
        <v>89</v>
      </c>
      <c r="G18" s="4" t="str">
        <f>_xlfn.IFNA(VLOOKUP(F18,'MASTER DATA'!D:F,2,FALSE),"")</f>
        <v>Motor &amp; Mobil</v>
      </c>
      <c r="H18" s="4" t="str">
        <f>_xlfn.IFNA(VLOOKUP(F18,'MASTER DATA'!D:F,3,FALSE),"")</f>
        <v>Pengeluaran</v>
      </c>
      <c r="I18" s="4" t="s">
        <v>29</v>
      </c>
    </row>
    <row r="19" spans="1:9">
      <c r="A19" s="3">
        <v>27</v>
      </c>
      <c r="B19" s="3" t="s">
        <v>30</v>
      </c>
      <c r="C19" s="3">
        <v>2024</v>
      </c>
      <c r="E19" s="5">
        <v>2336359</v>
      </c>
      <c r="F19" s="4" t="s">
        <v>70</v>
      </c>
      <c r="G19" s="4" t="str">
        <f>_xlfn.IFNA(VLOOKUP(F19,'MASTER DATA'!D:F,2,FALSE),"")</f>
        <v>Kado</v>
      </c>
      <c r="H19" s="4" t="str">
        <f>_xlfn.IFNA(VLOOKUP(F19,'MASTER DATA'!D:F,3,FALSE),"")</f>
        <v>Pengeluaran</v>
      </c>
      <c r="I19" s="4" t="s">
        <v>16</v>
      </c>
    </row>
    <row r="20" spans="1:9">
      <c r="A20" s="3">
        <v>1</v>
      </c>
      <c r="B20" s="3" t="s">
        <v>25</v>
      </c>
      <c r="C20" s="3">
        <v>2024</v>
      </c>
      <c r="E20" s="5">
        <v>287240</v>
      </c>
      <c r="F20" s="4" t="s">
        <v>75</v>
      </c>
      <c r="G20" s="4" t="str">
        <f>_xlfn.IFNA(VLOOKUP(F20,'MASTER DATA'!D:F,2,FALSE),"")</f>
        <v>Self Development</v>
      </c>
      <c r="H20" s="4" t="str">
        <f>_xlfn.IFNA(VLOOKUP(F20,'MASTER DATA'!D:F,3,FALSE),"")</f>
        <v>Pengeluaran</v>
      </c>
      <c r="I20" s="4" t="s">
        <v>16</v>
      </c>
    </row>
    <row r="21" spans="1:9">
      <c r="A21" s="3">
        <v>16</v>
      </c>
      <c r="B21" s="3" t="s">
        <v>45</v>
      </c>
      <c r="C21" s="3">
        <v>2024</v>
      </c>
      <c r="E21" s="5">
        <v>2014799</v>
      </c>
      <c r="F21" s="4" t="s">
        <v>93</v>
      </c>
      <c r="G21" s="4" t="str">
        <f>_xlfn.IFNA(VLOOKUP(F21,'MASTER DATA'!D:F,2,FALSE),"")</f>
        <v>Bank</v>
      </c>
      <c r="H21" s="4" t="str">
        <f>_xlfn.IFNA(VLOOKUP(F21,'MASTER DATA'!D:F,3,FALSE),"")</f>
        <v>Pengeluaran</v>
      </c>
      <c r="I21" s="4" t="s">
        <v>29</v>
      </c>
    </row>
    <row r="22" spans="1:9">
      <c r="A22" s="3">
        <v>2</v>
      </c>
      <c r="B22" s="3" t="s">
        <v>13</v>
      </c>
      <c r="C22" s="3">
        <v>2024</v>
      </c>
      <c r="E22" s="5">
        <v>971177</v>
      </c>
      <c r="F22" s="4" t="s">
        <v>87</v>
      </c>
      <c r="G22" s="4" t="str">
        <f>_xlfn.IFNA(VLOOKUP(F22,'MASTER DATA'!D:F,2,FALSE),"")</f>
        <v>Motor &amp; Mobil</v>
      </c>
      <c r="H22" s="4" t="str">
        <f>_xlfn.IFNA(VLOOKUP(F22,'MASTER DATA'!D:F,3,FALSE),"")</f>
        <v>Pengeluaran</v>
      </c>
      <c r="I22" s="4" t="s">
        <v>11</v>
      </c>
    </row>
    <row r="23" spans="1:9">
      <c r="A23" s="3">
        <v>16</v>
      </c>
      <c r="B23" s="3" t="s">
        <v>21</v>
      </c>
      <c r="C23" s="3">
        <v>2024</v>
      </c>
      <c r="E23" s="5">
        <v>1547408</v>
      </c>
      <c r="F23" s="4" t="s">
        <v>71</v>
      </c>
      <c r="G23" s="4" t="str">
        <f>_xlfn.IFNA(VLOOKUP(F23,'MASTER DATA'!D:F,2,FALSE),"")</f>
        <v>Kado</v>
      </c>
      <c r="H23" s="4" t="str">
        <f>_xlfn.IFNA(VLOOKUP(F23,'MASTER DATA'!D:F,3,FALSE),"")</f>
        <v>Pengeluaran</v>
      </c>
      <c r="I23" s="4" t="s">
        <v>20</v>
      </c>
    </row>
    <row r="24" spans="1:9">
      <c r="A24" s="3">
        <v>24</v>
      </c>
      <c r="B24" s="3" t="s">
        <v>13</v>
      </c>
      <c r="C24" s="3">
        <v>2024</v>
      </c>
      <c r="E24" s="5">
        <v>1789800</v>
      </c>
      <c r="F24" s="4" t="s">
        <v>74</v>
      </c>
      <c r="G24" s="4" t="str">
        <f>_xlfn.IFNA(VLOOKUP(F24,'MASTER DATA'!D:F,2,FALSE),"")</f>
        <v>Self Development</v>
      </c>
      <c r="H24" s="4" t="str">
        <f>_xlfn.IFNA(VLOOKUP(F24,'MASTER DATA'!D:F,3,FALSE),"")</f>
        <v>Pengeluaran</v>
      </c>
      <c r="I24" s="4" t="s">
        <v>24</v>
      </c>
    </row>
    <row r="25" spans="1:9">
      <c r="A25" s="3">
        <v>26</v>
      </c>
      <c r="B25" s="3" t="s">
        <v>17</v>
      </c>
      <c r="C25" s="3">
        <v>2024</v>
      </c>
      <c r="E25" s="5">
        <v>272484</v>
      </c>
      <c r="F25" s="4" t="s">
        <v>59</v>
      </c>
      <c r="G25" s="4" t="str">
        <f>_xlfn.IFNA(VLOOKUP(F25,'MASTER DATA'!D:F,2,FALSE),"")</f>
        <v>Entertainment</v>
      </c>
      <c r="H25" s="4" t="str">
        <f>_xlfn.IFNA(VLOOKUP(F25,'MASTER DATA'!D:F,3,FALSE),"")</f>
        <v>Pengeluaran</v>
      </c>
      <c r="I25" s="4" t="s">
        <v>16</v>
      </c>
    </row>
    <row r="26" spans="1:9">
      <c r="A26" s="3">
        <v>17</v>
      </c>
      <c r="B26" s="3" t="s">
        <v>33</v>
      </c>
      <c r="C26" s="3">
        <v>2024</v>
      </c>
      <c r="E26" s="5">
        <v>2319092</v>
      </c>
      <c r="F26" s="4" t="s">
        <v>63</v>
      </c>
      <c r="G26" s="4" t="str">
        <f>_xlfn.IFNA(VLOOKUP(F26,'MASTER DATA'!D:F,2,FALSE),"")</f>
        <v>Personal Care</v>
      </c>
      <c r="H26" s="4" t="str">
        <f>_xlfn.IFNA(VLOOKUP(F26,'MASTER DATA'!D:F,3,FALSE),"")</f>
        <v>Pengeluaran</v>
      </c>
      <c r="I26" s="4" t="s">
        <v>16</v>
      </c>
    </row>
    <row r="27" spans="1:9">
      <c r="A27" s="3">
        <v>24</v>
      </c>
      <c r="B27" s="3" t="s">
        <v>25</v>
      </c>
      <c r="C27" s="3">
        <v>2024</v>
      </c>
      <c r="E27" s="5">
        <v>652085</v>
      </c>
      <c r="F27" s="4" t="s">
        <v>83</v>
      </c>
      <c r="G27" s="4" t="str">
        <f>_xlfn.IFNA(VLOOKUP(F27,'MASTER DATA'!D:F,2,FALSE),"")</f>
        <v>Hewan Peliharaan</v>
      </c>
      <c r="H27" s="4" t="str">
        <f>_xlfn.IFNA(VLOOKUP(F27,'MASTER DATA'!D:F,3,FALSE),"")</f>
        <v>Pengeluaran</v>
      </c>
      <c r="I27" s="4" t="s">
        <v>20</v>
      </c>
    </row>
    <row r="28" spans="1:9">
      <c r="A28" s="3">
        <v>3</v>
      </c>
      <c r="B28" s="3" t="s">
        <v>13</v>
      </c>
      <c r="C28" s="3">
        <v>2024</v>
      </c>
      <c r="E28" s="5">
        <v>314945</v>
      </c>
      <c r="F28" s="4" t="s">
        <v>59</v>
      </c>
      <c r="G28" s="4" t="str">
        <f>_xlfn.IFNA(VLOOKUP(F28,'MASTER DATA'!D:F,2,FALSE),"")</f>
        <v>Entertainment</v>
      </c>
      <c r="H28" s="4" t="str">
        <f>_xlfn.IFNA(VLOOKUP(F28,'MASTER DATA'!D:F,3,FALSE),"")</f>
        <v>Pengeluaran</v>
      </c>
      <c r="I28" s="4" t="s">
        <v>24</v>
      </c>
    </row>
    <row r="29" spans="1:9">
      <c r="A29" s="3">
        <v>10</v>
      </c>
      <c r="B29" s="3" t="s">
        <v>51</v>
      </c>
      <c r="C29" s="3">
        <v>2024</v>
      </c>
      <c r="E29" s="5">
        <v>108904</v>
      </c>
      <c r="F29" s="4" t="s">
        <v>61</v>
      </c>
      <c r="G29" s="4" t="str">
        <f>_xlfn.IFNA(VLOOKUP(F29,'MASTER DATA'!D:F,2,FALSE),"")</f>
        <v>Entertainment</v>
      </c>
      <c r="H29" s="4" t="str">
        <f>_xlfn.IFNA(VLOOKUP(F29,'MASTER DATA'!D:F,3,FALSE),"")</f>
        <v>Pengeluaran</v>
      </c>
      <c r="I29" s="4" t="s">
        <v>29</v>
      </c>
    </row>
    <row r="30" spans="1:9">
      <c r="A30" s="3">
        <v>18</v>
      </c>
      <c r="B30" s="3" t="s">
        <v>48</v>
      </c>
      <c r="C30" s="3">
        <v>2024</v>
      </c>
      <c r="E30" s="5">
        <v>987520</v>
      </c>
      <c r="F30" s="4" t="s">
        <v>55</v>
      </c>
      <c r="G30" s="4" t="str">
        <f>_xlfn.IFNA(VLOOKUP(F30,'MASTER DATA'!D:F,2,FALSE),"")</f>
        <v>Bill &amp; Utilitas</v>
      </c>
      <c r="H30" s="4" t="str">
        <f>_xlfn.IFNA(VLOOKUP(F30,'MASTER DATA'!D:F,3,FALSE),"")</f>
        <v>Pengeluaran</v>
      </c>
      <c r="I30" s="4" t="s">
        <v>29</v>
      </c>
    </row>
    <row r="31" spans="1:9">
      <c r="A31" s="3">
        <v>9</v>
      </c>
      <c r="B31" s="3" t="s">
        <v>45</v>
      </c>
      <c r="C31" s="3">
        <v>2024</v>
      </c>
      <c r="E31" s="5">
        <v>2380618</v>
      </c>
      <c r="F31" s="4" t="s">
        <v>88</v>
      </c>
      <c r="G31" s="4" t="str">
        <f>_xlfn.IFNA(VLOOKUP(F31,'MASTER DATA'!D:F,2,FALSE),"")</f>
        <v>Motor &amp; Mobil</v>
      </c>
      <c r="H31" s="4" t="str">
        <f>_xlfn.IFNA(VLOOKUP(F31,'MASTER DATA'!D:F,3,FALSE),"")</f>
        <v>Pengeluaran</v>
      </c>
      <c r="I31" s="4" t="s">
        <v>11</v>
      </c>
    </row>
    <row r="32" spans="1:9">
      <c r="A32" s="3">
        <v>26</v>
      </c>
      <c r="B32" s="3" t="s">
        <v>21</v>
      </c>
      <c r="C32" s="3">
        <v>2024</v>
      </c>
      <c r="E32" s="5">
        <v>1920874</v>
      </c>
      <c r="F32" s="4" t="s">
        <v>74</v>
      </c>
      <c r="G32" s="4" t="str">
        <f>_xlfn.IFNA(VLOOKUP(F32,'MASTER DATA'!D:F,2,FALSE),"")</f>
        <v>Self Development</v>
      </c>
      <c r="H32" s="4" t="str">
        <f>_xlfn.IFNA(VLOOKUP(F32,'MASTER DATA'!D:F,3,FALSE),"")</f>
        <v>Pengeluaran</v>
      </c>
      <c r="I32" s="4" t="s">
        <v>29</v>
      </c>
    </row>
    <row r="33" spans="1:9">
      <c r="A33" s="3">
        <v>9</v>
      </c>
      <c r="B33" s="3" t="s">
        <v>51</v>
      </c>
      <c r="C33" s="3">
        <v>2024</v>
      </c>
      <c r="E33" s="5">
        <v>2391528</v>
      </c>
      <c r="F33" s="4" t="s">
        <v>95</v>
      </c>
      <c r="G33" s="4" t="str">
        <f>_xlfn.IFNA(VLOOKUP(F33,'MASTER DATA'!D:F,2,FALSE),"")</f>
        <v>Bank</v>
      </c>
      <c r="H33" s="4" t="str">
        <f>_xlfn.IFNA(VLOOKUP(F33,'MASTER DATA'!D:F,3,FALSE),"")</f>
        <v>Pengeluaran</v>
      </c>
      <c r="I33" s="4" t="s">
        <v>20</v>
      </c>
    </row>
    <row r="34" spans="1:9">
      <c r="A34" s="3">
        <v>18</v>
      </c>
      <c r="B34" s="3" t="s">
        <v>51</v>
      </c>
      <c r="C34" s="3">
        <v>2024</v>
      </c>
      <c r="E34" s="5">
        <v>2363011</v>
      </c>
      <c r="F34" s="4" t="s">
        <v>94</v>
      </c>
      <c r="G34" s="4" t="str">
        <f>_xlfn.IFNA(VLOOKUP(F34,'MASTER DATA'!D:F,2,FALSE),"")</f>
        <v>Bank</v>
      </c>
      <c r="H34" s="4" t="str">
        <f>_xlfn.IFNA(VLOOKUP(F34,'MASTER DATA'!D:F,3,FALSE),"")</f>
        <v>Penghasilan</v>
      </c>
      <c r="I34" s="4" t="s">
        <v>16</v>
      </c>
    </row>
    <row r="35" spans="1:9">
      <c r="A35" s="3">
        <v>23</v>
      </c>
      <c r="B35" s="3" t="s">
        <v>25</v>
      </c>
      <c r="C35" s="3">
        <v>2024</v>
      </c>
      <c r="E35" s="5">
        <v>1677231</v>
      </c>
      <c r="F35" s="4" t="s">
        <v>81</v>
      </c>
      <c r="G35" s="4" t="str">
        <f>_xlfn.IFNA(VLOOKUP(F35,'MASTER DATA'!D:F,2,FALSE),"")</f>
        <v>Hewan Peliharaan</v>
      </c>
      <c r="H35" s="4" t="str">
        <f>_xlfn.IFNA(VLOOKUP(F35,'MASTER DATA'!D:F,3,FALSE),"")</f>
        <v>Pengeluaran</v>
      </c>
      <c r="I35" s="4" t="s">
        <v>29</v>
      </c>
    </row>
    <row r="36" spans="1:9">
      <c r="A36" s="3">
        <v>12</v>
      </c>
      <c r="B36" s="3" t="s">
        <v>39</v>
      </c>
      <c r="C36" s="3">
        <v>2024</v>
      </c>
      <c r="E36" s="5">
        <v>361365</v>
      </c>
      <c r="F36" s="4" t="s">
        <v>59</v>
      </c>
      <c r="G36" s="4" t="str">
        <f>_xlfn.IFNA(VLOOKUP(F36,'MASTER DATA'!D:F,2,FALSE),"")</f>
        <v>Entertainment</v>
      </c>
      <c r="H36" s="4" t="str">
        <f>_xlfn.IFNA(VLOOKUP(F36,'MASTER DATA'!D:F,3,FALSE),"")</f>
        <v>Pengeluaran</v>
      </c>
      <c r="I36" s="4" t="s">
        <v>20</v>
      </c>
    </row>
    <row r="37" spans="1:9">
      <c r="A37" s="3">
        <v>14</v>
      </c>
      <c r="B37" s="3" t="s">
        <v>25</v>
      </c>
      <c r="C37" s="3">
        <v>2024</v>
      </c>
      <c r="E37" s="5">
        <v>2145553</v>
      </c>
      <c r="F37" s="4" t="s">
        <v>41</v>
      </c>
      <c r="G37" s="4" t="str">
        <f>_xlfn.IFNA(VLOOKUP(F37,'MASTER DATA'!D:F,2,FALSE),"")</f>
        <v>Makan</v>
      </c>
      <c r="H37" s="4" t="str">
        <f>_xlfn.IFNA(VLOOKUP(F37,'MASTER DATA'!D:F,3,FALSE),"")</f>
        <v>Pengeluaran</v>
      </c>
      <c r="I37" s="4" t="s">
        <v>24</v>
      </c>
    </row>
    <row r="38" spans="1:9">
      <c r="A38" s="3">
        <v>25</v>
      </c>
      <c r="B38" s="3" t="s">
        <v>13</v>
      </c>
      <c r="C38" s="3">
        <v>2024</v>
      </c>
      <c r="E38" s="5">
        <v>2440224</v>
      </c>
      <c r="F38" s="4" t="s">
        <v>81</v>
      </c>
      <c r="G38" s="4" t="str">
        <f>_xlfn.IFNA(VLOOKUP(F38,'MASTER DATA'!D:F,2,FALSE),"")</f>
        <v>Hewan Peliharaan</v>
      </c>
      <c r="H38" s="4" t="str">
        <f>_xlfn.IFNA(VLOOKUP(F38,'MASTER DATA'!D:F,3,FALSE),"")</f>
        <v>Pengeluaran</v>
      </c>
      <c r="I38" s="4" t="s">
        <v>20</v>
      </c>
    </row>
    <row r="39" spans="1:9">
      <c r="A39" s="3">
        <v>10</v>
      </c>
      <c r="B39" s="3" t="s">
        <v>33</v>
      </c>
      <c r="C39" s="3">
        <v>2024</v>
      </c>
      <c r="E39" s="5">
        <v>1733076</v>
      </c>
      <c r="F39" s="4" t="s">
        <v>23</v>
      </c>
      <c r="G39" s="4" t="str">
        <f>_xlfn.IFNA(VLOOKUP(F39,'MASTER DATA'!D:F,2,FALSE),"")</f>
        <v>Bisnis</v>
      </c>
      <c r="H39" s="4" t="str">
        <f>_xlfn.IFNA(VLOOKUP(F39,'MASTER DATA'!D:F,3,FALSE),"")</f>
        <v>Penghasilan</v>
      </c>
      <c r="I39" s="4" t="s">
        <v>16</v>
      </c>
    </row>
    <row r="40" spans="1:9">
      <c r="A40" s="3">
        <v>24</v>
      </c>
      <c r="B40" s="3" t="s">
        <v>48</v>
      </c>
      <c r="C40" s="3">
        <v>2024</v>
      </c>
      <c r="E40" s="5">
        <v>1276090</v>
      </c>
      <c r="F40" s="4" t="s">
        <v>60</v>
      </c>
      <c r="G40" s="4" t="str">
        <f>_xlfn.IFNA(VLOOKUP(F40,'MASTER DATA'!D:F,2,FALSE),"")</f>
        <v>Entertainment</v>
      </c>
      <c r="H40" s="4" t="str">
        <f>_xlfn.IFNA(VLOOKUP(F40,'MASTER DATA'!D:F,3,FALSE),"")</f>
        <v>Pengeluaran</v>
      </c>
      <c r="I40" s="4" t="s">
        <v>20</v>
      </c>
    </row>
    <row r="41" spans="1:9">
      <c r="A41" s="3">
        <v>6</v>
      </c>
      <c r="B41" s="3" t="s">
        <v>25</v>
      </c>
      <c r="C41" s="3">
        <v>2024</v>
      </c>
      <c r="E41" s="5">
        <v>794742</v>
      </c>
      <c r="F41" s="4" t="s">
        <v>82</v>
      </c>
      <c r="G41" s="4" t="str">
        <f>_xlfn.IFNA(VLOOKUP(F41,'MASTER DATA'!D:F,2,FALSE),"")</f>
        <v>Hewan Peliharaan</v>
      </c>
      <c r="H41" s="4" t="str">
        <f>_xlfn.IFNA(VLOOKUP(F41,'MASTER DATA'!D:F,3,FALSE),"")</f>
        <v>Pengeluaran</v>
      </c>
      <c r="I41" s="4" t="s">
        <v>24</v>
      </c>
    </row>
    <row r="42" spans="1:9">
      <c r="A42" s="3">
        <v>22</v>
      </c>
      <c r="B42" s="3" t="s">
        <v>21</v>
      </c>
      <c r="C42" s="3">
        <v>2024</v>
      </c>
      <c r="E42" s="5">
        <v>559854</v>
      </c>
      <c r="F42" s="4" t="s">
        <v>76</v>
      </c>
      <c r="G42" s="4" t="str">
        <f>_xlfn.IFNA(VLOOKUP(F42,'MASTER DATA'!D:F,2,FALSE),"")</f>
        <v>Self Development</v>
      </c>
      <c r="H42" s="4" t="str">
        <f>_xlfn.IFNA(VLOOKUP(F42,'MASTER DATA'!D:F,3,FALSE),"")</f>
        <v>Pengeluaran</v>
      </c>
      <c r="I42" s="4" t="s">
        <v>16</v>
      </c>
    </row>
    <row r="43" spans="1:9">
      <c r="A43" s="3">
        <v>20</v>
      </c>
      <c r="B43" s="3" t="s">
        <v>33</v>
      </c>
      <c r="C43" s="3">
        <v>2024</v>
      </c>
      <c r="E43" s="5">
        <v>2316949</v>
      </c>
      <c r="F43" s="4" t="s">
        <v>84</v>
      </c>
      <c r="G43" s="4" t="str">
        <f>_xlfn.IFNA(VLOOKUP(F43,'MASTER DATA'!D:F,2,FALSE),"")</f>
        <v>Gym</v>
      </c>
      <c r="H43" s="4" t="str">
        <f>_xlfn.IFNA(VLOOKUP(F43,'MASTER DATA'!D:F,3,FALSE),"")</f>
        <v>Pengeluaran</v>
      </c>
      <c r="I43" s="4" t="s">
        <v>29</v>
      </c>
    </row>
    <row r="44" spans="1:9">
      <c r="A44" s="3">
        <v>13</v>
      </c>
      <c r="B44" s="3" t="s">
        <v>13</v>
      </c>
      <c r="C44" s="3">
        <v>2024</v>
      </c>
      <c r="E44" s="5">
        <v>2188466</v>
      </c>
      <c r="F44" s="4" t="s">
        <v>19</v>
      </c>
      <c r="G44" s="4" t="str">
        <f>_xlfn.IFNA(VLOOKUP(F44,'MASTER DATA'!D:F,2,FALSE),"")</f>
        <v>Kantor</v>
      </c>
      <c r="H44" s="4" t="str">
        <f>_xlfn.IFNA(VLOOKUP(F44,'MASTER DATA'!D:F,3,FALSE),"")</f>
        <v>Penghasilan</v>
      </c>
      <c r="I44" s="4" t="s">
        <v>16</v>
      </c>
    </row>
    <row r="45" spans="1:9">
      <c r="A45" s="3">
        <v>19</v>
      </c>
      <c r="B45" s="3" t="s">
        <v>36</v>
      </c>
      <c r="C45" s="3">
        <v>2024</v>
      </c>
      <c r="E45" s="5">
        <v>2325747</v>
      </c>
      <c r="F45" s="4" t="s">
        <v>62</v>
      </c>
      <c r="G45" s="4" t="str">
        <f>_xlfn.IFNA(VLOOKUP(F45,'MASTER DATA'!D:F,2,FALSE),"")</f>
        <v>Personal Care</v>
      </c>
      <c r="H45" s="4" t="str">
        <f>_xlfn.IFNA(VLOOKUP(F45,'MASTER DATA'!D:F,3,FALSE),"")</f>
        <v>Pengeluaran</v>
      </c>
      <c r="I45" s="4" t="s">
        <v>20</v>
      </c>
    </row>
    <row r="46" spans="1:9">
      <c r="A46" s="3">
        <v>13</v>
      </c>
      <c r="B46" s="3" t="s">
        <v>45</v>
      </c>
      <c r="C46" s="3">
        <v>2024</v>
      </c>
      <c r="E46" s="5">
        <v>1025625</v>
      </c>
      <c r="F46" s="4" t="s">
        <v>79</v>
      </c>
      <c r="G46" s="4" t="str">
        <f>_xlfn.IFNA(VLOOKUP(F46,'MASTER DATA'!D:F,2,FALSE),"")</f>
        <v>Anak</v>
      </c>
      <c r="H46" s="4" t="str">
        <f>_xlfn.IFNA(VLOOKUP(F46,'MASTER DATA'!D:F,3,FALSE),"")</f>
        <v>Pengeluaran</v>
      </c>
      <c r="I46" s="4" t="s">
        <v>16</v>
      </c>
    </row>
    <row r="47" spans="1:9">
      <c r="A47" s="3">
        <v>13</v>
      </c>
      <c r="B47" s="3" t="s">
        <v>30</v>
      </c>
      <c r="C47" s="3">
        <v>2024</v>
      </c>
      <c r="E47" s="5">
        <v>2433012</v>
      </c>
      <c r="F47" s="4" t="s">
        <v>38</v>
      </c>
      <c r="G47" s="4" t="str">
        <f>_xlfn.IFNA(VLOOKUP(F47,'MASTER DATA'!D:F,2,FALSE),"")</f>
        <v>Transportasi</v>
      </c>
      <c r="H47" s="4" t="str">
        <f>_xlfn.IFNA(VLOOKUP(F47,'MASTER DATA'!D:F,3,FALSE),"")</f>
        <v>Pengeluaran</v>
      </c>
      <c r="I47" s="4" t="s">
        <v>24</v>
      </c>
    </row>
    <row r="48" spans="1:9">
      <c r="A48" s="3">
        <v>31</v>
      </c>
      <c r="B48" s="3" t="s">
        <v>39</v>
      </c>
      <c r="C48" s="3">
        <v>2024</v>
      </c>
      <c r="E48" s="5">
        <v>407961</v>
      </c>
      <c r="F48" s="4" t="s">
        <v>62</v>
      </c>
      <c r="G48" s="4" t="str">
        <f>_xlfn.IFNA(VLOOKUP(F48,'MASTER DATA'!D:F,2,FALSE),"")</f>
        <v>Personal Care</v>
      </c>
      <c r="H48" s="4" t="str">
        <f>_xlfn.IFNA(VLOOKUP(F48,'MASTER DATA'!D:F,3,FALSE),"")</f>
        <v>Pengeluaran</v>
      </c>
      <c r="I48" s="4" t="s">
        <v>24</v>
      </c>
    </row>
    <row r="49" spans="1:9">
      <c r="A49" s="3">
        <v>13</v>
      </c>
      <c r="B49" s="3" t="s">
        <v>42</v>
      </c>
      <c r="C49" s="3">
        <v>2024</v>
      </c>
      <c r="E49" s="5">
        <v>558982</v>
      </c>
      <c r="F49" s="4" t="s">
        <v>74</v>
      </c>
      <c r="G49" s="4" t="str">
        <f>_xlfn.IFNA(VLOOKUP(F49,'MASTER DATA'!D:F,2,FALSE),"")</f>
        <v>Self Development</v>
      </c>
      <c r="H49" s="4" t="str">
        <f>_xlfn.IFNA(VLOOKUP(F49,'MASTER DATA'!D:F,3,FALSE),"")</f>
        <v>Pengeluaran</v>
      </c>
      <c r="I49" s="4" t="s">
        <v>29</v>
      </c>
    </row>
    <row r="50" spans="1:9">
      <c r="A50" s="3">
        <v>30</v>
      </c>
      <c r="B50" s="3" t="s">
        <v>48</v>
      </c>
      <c r="C50" s="3">
        <v>2024</v>
      </c>
      <c r="E50" s="5">
        <v>2450859</v>
      </c>
      <c r="F50" s="4" t="s">
        <v>15</v>
      </c>
      <c r="G50" s="4" t="str">
        <f>_xlfn.IFNA(VLOOKUP(F50,'MASTER DATA'!D:F,2,FALSE),"")</f>
        <v>Kantor</v>
      </c>
      <c r="H50" s="4" t="str">
        <f>_xlfn.IFNA(VLOOKUP(F50,'MASTER DATA'!D:F,3,FALSE),"")</f>
        <v>Penghasilan</v>
      </c>
      <c r="I50" s="4" t="s">
        <v>20</v>
      </c>
    </row>
    <row r="51" spans="1:9">
      <c r="A51" s="3">
        <v>19</v>
      </c>
      <c r="B51" s="3" t="s">
        <v>13</v>
      </c>
      <c r="C51" s="3">
        <v>2024</v>
      </c>
      <c r="E51" s="5">
        <v>78087</v>
      </c>
      <c r="F51" s="4" t="s">
        <v>44</v>
      </c>
      <c r="G51" s="4" t="str">
        <f>_xlfn.IFNA(VLOOKUP(F51,'MASTER DATA'!D:F,2,FALSE),"")</f>
        <v>Makan</v>
      </c>
      <c r="H51" s="4" t="str">
        <f>_xlfn.IFNA(VLOOKUP(F51,'MASTER DATA'!D:F,3,FALSE),"")</f>
        <v>Pengeluaran</v>
      </c>
      <c r="I51" s="4" t="s">
        <v>11</v>
      </c>
    </row>
    <row r="52" spans="1:9">
      <c r="A52" s="3">
        <v>26</v>
      </c>
      <c r="B52" s="3" t="s">
        <v>17</v>
      </c>
      <c r="C52" s="3">
        <v>2024</v>
      </c>
      <c r="E52" s="5">
        <v>1038949</v>
      </c>
      <c r="F52" s="4" t="s">
        <v>82</v>
      </c>
      <c r="G52" s="4" t="str">
        <f>_xlfn.IFNA(VLOOKUP(F52,'MASTER DATA'!D:F,2,FALSE),"")</f>
        <v>Hewan Peliharaan</v>
      </c>
      <c r="H52" s="4" t="str">
        <f>_xlfn.IFNA(VLOOKUP(F52,'MASTER DATA'!D:F,3,FALSE),"")</f>
        <v>Pengeluaran</v>
      </c>
      <c r="I52" s="4" t="s">
        <v>29</v>
      </c>
    </row>
    <row r="53" spans="1:9">
      <c r="A53" s="3">
        <v>30</v>
      </c>
      <c r="B53" s="3" t="s">
        <v>45</v>
      </c>
      <c r="C53" s="3">
        <v>2024</v>
      </c>
      <c r="E53" s="5">
        <v>931890</v>
      </c>
      <c r="F53" s="4" t="s">
        <v>69</v>
      </c>
      <c r="G53" s="4" t="str">
        <f>_xlfn.IFNA(VLOOKUP(F53,'MASTER DATA'!D:F,2,FALSE),"")</f>
        <v>Kado</v>
      </c>
      <c r="H53" s="4" t="str">
        <f>_xlfn.IFNA(VLOOKUP(F53,'MASTER DATA'!D:F,3,FALSE),"")</f>
        <v>Pengeluaran</v>
      </c>
      <c r="I53" s="4" t="s">
        <v>20</v>
      </c>
    </row>
    <row r="54" spans="1:9">
      <c r="A54" s="3">
        <v>2</v>
      </c>
      <c r="B54" s="3" t="s">
        <v>17</v>
      </c>
      <c r="C54" s="3">
        <v>2024</v>
      </c>
      <c r="E54" s="5">
        <v>2443222</v>
      </c>
      <c r="F54" s="4" t="s">
        <v>65</v>
      </c>
      <c r="G54" s="4" t="str">
        <f>_xlfn.IFNA(VLOOKUP(F54,'MASTER DATA'!D:F,2,FALSE),"")</f>
        <v>Rumah</v>
      </c>
      <c r="H54" s="4" t="str">
        <f>_xlfn.IFNA(VLOOKUP(F54,'MASTER DATA'!D:F,3,FALSE),"")</f>
        <v>Pengeluaran</v>
      </c>
      <c r="I54" s="4" t="s">
        <v>20</v>
      </c>
    </row>
    <row r="55" spans="1:9">
      <c r="A55" s="3">
        <v>8</v>
      </c>
      <c r="B55" s="3" t="s">
        <v>21</v>
      </c>
      <c r="C55" s="3">
        <v>2024</v>
      </c>
      <c r="E55" s="5">
        <v>60352</v>
      </c>
      <c r="F55" s="4" t="s">
        <v>32</v>
      </c>
      <c r="G55" s="4" t="str">
        <f>_xlfn.IFNA(VLOOKUP(F55,'MASTER DATA'!D:F,2,FALSE),"")</f>
        <v>Transportasi</v>
      </c>
      <c r="H55" s="4" t="str">
        <f>_xlfn.IFNA(VLOOKUP(F55,'MASTER DATA'!D:F,3,FALSE),"")</f>
        <v>Pengeluaran</v>
      </c>
      <c r="I55" s="4" t="s">
        <v>20</v>
      </c>
    </row>
    <row r="56" spans="1:9">
      <c r="A56" s="3">
        <v>27</v>
      </c>
      <c r="B56" s="3" t="s">
        <v>33</v>
      </c>
      <c r="C56" s="3">
        <v>2024</v>
      </c>
      <c r="E56" s="5">
        <v>2266629</v>
      </c>
      <c r="F56" s="4" t="s">
        <v>80</v>
      </c>
      <c r="G56" s="4" t="str">
        <f>_xlfn.IFNA(VLOOKUP(F56,'MASTER DATA'!D:F,2,FALSE),"")</f>
        <v>Anak</v>
      </c>
      <c r="H56" s="4" t="str">
        <f>_xlfn.IFNA(VLOOKUP(F56,'MASTER DATA'!D:F,3,FALSE),"")</f>
        <v>Pengeluaran</v>
      </c>
      <c r="I56" s="4" t="s">
        <v>29</v>
      </c>
    </row>
    <row r="57" spans="1:9">
      <c r="A57" s="3">
        <v>1</v>
      </c>
      <c r="B57" s="3" t="s">
        <v>17</v>
      </c>
      <c r="C57" s="3">
        <v>2024</v>
      </c>
      <c r="E57" s="5">
        <v>1723586</v>
      </c>
      <c r="F57" s="4" t="s">
        <v>75</v>
      </c>
      <c r="G57" s="4" t="str">
        <f>_xlfn.IFNA(VLOOKUP(F57,'MASTER DATA'!D:F,2,FALSE),"")</f>
        <v>Self Development</v>
      </c>
      <c r="H57" s="4" t="str">
        <f>_xlfn.IFNA(VLOOKUP(F57,'MASTER DATA'!D:F,3,FALSE),"")</f>
        <v>Pengeluaran</v>
      </c>
      <c r="I57" s="4" t="s">
        <v>24</v>
      </c>
    </row>
    <row r="58" spans="1:9">
      <c r="A58" s="3">
        <v>10</v>
      </c>
      <c r="B58" s="3" t="s">
        <v>45</v>
      </c>
      <c r="C58" s="3">
        <v>2024</v>
      </c>
      <c r="E58" s="5">
        <v>1028069</v>
      </c>
      <c r="F58" s="4" t="s">
        <v>53</v>
      </c>
      <c r="G58" s="4" t="str">
        <f>_xlfn.IFNA(VLOOKUP(F58,'MASTER DATA'!D:F,2,FALSE),"")</f>
        <v>Bill &amp; Utilitas</v>
      </c>
      <c r="H58" s="4" t="str">
        <f>_xlfn.IFNA(VLOOKUP(F58,'MASTER DATA'!D:F,3,FALSE),"")</f>
        <v>Pengeluaran</v>
      </c>
      <c r="I58" s="4" t="s">
        <v>11</v>
      </c>
    </row>
    <row r="59" spans="1:9">
      <c r="A59" s="3">
        <v>11</v>
      </c>
      <c r="B59" s="3" t="s">
        <v>51</v>
      </c>
      <c r="C59" s="3">
        <v>2024</v>
      </c>
      <c r="E59" s="5">
        <v>969985</v>
      </c>
      <c r="F59" s="4" t="s">
        <v>27</v>
      </c>
      <c r="G59" s="4" t="str">
        <f>_xlfn.IFNA(VLOOKUP(F59,'MASTER DATA'!D:F,2,FALSE),"")</f>
        <v>Transportasi</v>
      </c>
      <c r="H59" s="4" t="str">
        <f>_xlfn.IFNA(VLOOKUP(F59,'MASTER DATA'!D:F,3,FALSE),"")</f>
        <v>Pengeluaran</v>
      </c>
      <c r="I59" s="4" t="s">
        <v>24</v>
      </c>
    </row>
    <row r="60" spans="1:9">
      <c r="A60" s="3">
        <v>4</v>
      </c>
      <c r="B60" s="3" t="s">
        <v>21</v>
      </c>
      <c r="C60" s="3">
        <v>2024</v>
      </c>
      <c r="E60" s="5">
        <v>102381</v>
      </c>
      <c r="F60" s="4" t="s">
        <v>63</v>
      </c>
      <c r="G60" s="4" t="str">
        <f>_xlfn.IFNA(VLOOKUP(F60,'MASTER DATA'!D:F,2,FALSE),"")</f>
        <v>Personal Care</v>
      </c>
      <c r="H60" s="4" t="str">
        <f>_xlfn.IFNA(VLOOKUP(F60,'MASTER DATA'!D:F,3,FALSE),"")</f>
        <v>Pengeluaran</v>
      </c>
      <c r="I60" s="4" t="s">
        <v>16</v>
      </c>
    </row>
    <row r="61" spans="1:9">
      <c r="A61" s="3">
        <v>23</v>
      </c>
      <c r="B61" s="3" t="s">
        <v>13</v>
      </c>
      <c r="C61" s="3">
        <v>2024</v>
      </c>
      <c r="E61" s="5">
        <v>704459</v>
      </c>
      <c r="F61" s="4" t="s">
        <v>90</v>
      </c>
      <c r="G61" s="4" t="str">
        <f>_xlfn.IFNA(VLOOKUP(F61,'MASTER DATA'!D:F,2,FALSE),"")</f>
        <v>Bank</v>
      </c>
      <c r="H61" s="4" t="str">
        <f>_xlfn.IFNA(VLOOKUP(F61,'MASTER DATA'!D:F,3,FALSE),"")</f>
        <v>Penghasilan</v>
      </c>
      <c r="I61" s="4" t="s">
        <v>16</v>
      </c>
    </row>
    <row r="62" spans="1:9">
      <c r="A62" s="3">
        <v>13</v>
      </c>
      <c r="B62" s="3" t="s">
        <v>48</v>
      </c>
      <c r="C62" s="3">
        <v>2024</v>
      </c>
      <c r="E62" s="5">
        <v>265353</v>
      </c>
      <c r="F62" s="4" t="s">
        <v>68</v>
      </c>
      <c r="G62" s="4" t="str">
        <f>_xlfn.IFNA(VLOOKUP(F62,'MASTER DATA'!D:F,2,FALSE),"")</f>
        <v>Rumah</v>
      </c>
      <c r="H62" s="4" t="str">
        <f>_xlfn.IFNA(VLOOKUP(F62,'MASTER DATA'!D:F,3,FALSE),"")</f>
        <v>Pengeluaran</v>
      </c>
      <c r="I62" s="4" t="s">
        <v>16</v>
      </c>
    </row>
    <row r="63" spans="1:9">
      <c r="A63" s="3">
        <v>15</v>
      </c>
      <c r="B63" s="3" t="s">
        <v>45</v>
      </c>
      <c r="C63" s="3">
        <v>2024</v>
      </c>
      <c r="E63" s="5">
        <v>2150659</v>
      </c>
      <c r="F63" s="4" t="s">
        <v>95</v>
      </c>
      <c r="G63" s="4" t="str">
        <f>_xlfn.IFNA(VLOOKUP(F63,'MASTER DATA'!D:F,2,FALSE),"")</f>
        <v>Bank</v>
      </c>
      <c r="H63" s="4" t="str">
        <f>_xlfn.IFNA(VLOOKUP(F63,'MASTER DATA'!D:F,3,FALSE),"")</f>
        <v>Pengeluaran</v>
      </c>
      <c r="I63" s="4" t="s">
        <v>20</v>
      </c>
    </row>
    <row r="64" spans="1:9">
      <c r="A64" s="3">
        <v>22</v>
      </c>
      <c r="B64" s="3" t="s">
        <v>25</v>
      </c>
      <c r="C64" s="3">
        <v>2024</v>
      </c>
      <c r="E64" s="5">
        <v>157435</v>
      </c>
      <c r="F64" s="4" t="s">
        <v>73</v>
      </c>
      <c r="G64" s="4" t="str">
        <f>_xlfn.IFNA(VLOOKUP(F64,'MASTER DATA'!D:F,2,FALSE),"")</f>
        <v>Self Development</v>
      </c>
      <c r="H64" s="4" t="str">
        <f>_xlfn.IFNA(VLOOKUP(F64,'MASTER DATA'!D:F,3,FALSE),"")</f>
        <v>Pengeluaran</v>
      </c>
      <c r="I64" s="4" t="s">
        <v>16</v>
      </c>
    </row>
    <row r="65" spans="1:9">
      <c r="A65" s="3">
        <v>5</v>
      </c>
      <c r="B65" s="3" t="s">
        <v>45</v>
      </c>
      <c r="C65" s="3">
        <v>2024</v>
      </c>
      <c r="E65" s="5">
        <v>1461655</v>
      </c>
      <c r="F65" s="4" t="s">
        <v>84</v>
      </c>
      <c r="G65" s="4" t="str">
        <f>_xlfn.IFNA(VLOOKUP(F65,'MASTER DATA'!D:F,2,FALSE),"")</f>
        <v>Gym</v>
      </c>
      <c r="H65" s="4" t="str">
        <f>_xlfn.IFNA(VLOOKUP(F65,'MASTER DATA'!D:F,3,FALSE),"")</f>
        <v>Pengeluaran</v>
      </c>
      <c r="I65" s="4" t="s">
        <v>11</v>
      </c>
    </row>
    <row r="66" spans="1:9">
      <c r="A66" s="3">
        <v>14</v>
      </c>
      <c r="B66" s="3" t="s">
        <v>25</v>
      </c>
      <c r="C66" s="3">
        <v>2024</v>
      </c>
      <c r="E66" s="5">
        <v>164386</v>
      </c>
      <c r="F66" s="4" t="s">
        <v>75</v>
      </c>
      <c r="G66" s="4" t="str">
        <f>_xlfn.IFNA(VLOOKUP(F66,'MASTER DATA'!D:F,2,FALSE),"")</f>
        <v>Self Development</v>
      </c>
      <c r="H66" s="4" t="str">
        <f>_xlfn.IFNA(VLOOKUP(F66,'MASTER DATA'!D:F,3,FALSE),"")</f>
        <v>Pengeluaran</v>
      </c>
      <c r="I66" s="4" t="s">
        <v>24</v>
      </c>
    </row>
    <row r="67" spans="1:9">
      <c r="A67" s="3">
        <v>7</v>
      </c>
      <c r="B67" s="3" t="s">
        <v>39</v>
      </c>
      <c r="C67" s="3">
        <v>2024</v>
      </c>
      <c r="E67" s="5">
        <v>700590</v>
      </c>
      <c r="F67" s="4" t="s">
        <v>57</v>
      </c>
      <c r="G67" s="4" t="str">
        <f>_xlfn.IFNA(VLOOKUP(F67,'MASTER DATA'!D:F,2,FALSE),"")</f>
        <v>Bill &amp; Utilitas</v>
      </c>
      <c r="H67" s="4" t="str">
        <f>_xlfn.IFNA(VLOOKUP(F67,'MASTER DATA'!D:F,3,FALSE),"")</f>
        <v>Pengeluaran</v>
      </c>
      <c r="I67" s="4" t="s">
        <v>29</v>
      </c>
    </row>
    <row r="68" spans="1:9">
      <c r="A68" s="3">
        <v>27</v>
      </c>
      <c r="B68" s="3" t="s">
        <v>30</v>
      </c>
      <c r="C68" s="3">
        <v>2024</v>
      </c>
      <c r="E68" s="5">
        <v>1910924</v>
      </c>
      <c r="F68" s="4" t="s">
        <v>44</v>
      </c>
      <c r="G68" s="4" t="str">
        <f>_xlfn.IFNA(VLOOKUP(F68,'MASTER DATA'!D:F,2,FALSE),"")</f>
        <v>Makan</v>
      </c>
      <c r="H68" s="4" t="str">
        <f>_xlfn.IFNA(VLOOKUP(F68,'MASTER DATA'!D:F,3,FALSE),"")</f>
        <v>Pengeluaran</v>
      </c>
      <c r="I68" s="4" t="s">
        <v>16</v>
      </c>
    </row>
    <row r="69" spans="1:9">
      <c r="A69" s="3">
        <v>19</v>
      </c>
      <c r="B69" s="3" t="s">
        <v>51</v>
      </c>
      <c r="C69" s="3">
        <v>2024</v>
      </c>
      <c r="E69" s="5">
        <v>1880871</v>
      </c>
      <c r="F69" s="4" t="s">
        <v>76</v>
      </c>
      <c r="G69" s="4" t="str">
        <f>_xlfn.IFNA(VLOOKUP(F69,'MASTER DATA'!D:F,2,FALSE),"")</f>
        <v>Self Development</v>
      </c>
      <c r="H69" s="4" t="str">
        <f>_xlfn.IFNA(VLOOKUP(F69,'MASTER DATA'!D:F,3,FALSE),"")</f>
        <v>Pengeluaran</v>
      </c>
      <c r="I69" s="4" t="s">
        <v>11</v>
      </c>
    </row>
    <row r="70" spans="1:9">
      <c r="A70" s="3">
        <v>18</v>
      </c>
      <c r="B70" s="3" t="s">
        <v>25</v>
      </c>
      <c r="C70" s="3">
        <v>2024</v>
      </c>
      <c r="E70" s="5">
        <v>1183842</v>
      </c>
      <c r="F70" s="4" t="s">
        <v>68</v>
      </c>
      <c r="G70" s="4" t="str">
        <f>_xlfn.IFNA(VLOOKUP(F70,'MASTER DATA'!D:F,2,FALSE),"")</f>
        <v>Rumah</v>
      </c>
      <c r="H70" s="4" t="str">
        <f>_xlfn.IFNA(VLOOKUP(F70,'MASTER DATA'!D:F,3,FALSE),"")</f>
        <v>Pengeluaran</v>
      </c>
      <c r="I70" s="4" t="s">
        <v>20</v>
      </c>
    </row>
    <row r="71" spans="1:9">
      <c r="A71" s="3">
        <v>3</v>
      </c>
      <c r="B71" s="3" t="s">
        <v>42</v>
      </c>
      <c r="C71" s="3">
        <v>2024</v>
      </c>
      <c r="E71" s="5">
        <v>597114</v>
      </c>
      <c r="F71" s="4" t="s">
        <v>65</v>
      </c>
      <c r="G71" s="4" t="str">
        <f>_xlfn.IFNA(VLOOKUP(F71,'MASTER DATA'!D:F,2,FALSE),"")</f>
        <v>Rumah</v>
      </c>
      <c r="H71" s="4" t="str">
        <f>_xlfn.IFNA(VLOOKUP(F71,'MASTER DATA'!D:F,3,FALSE),"")</f>
        <v>Pengeluaran</v>
      </c>
      <c r="I71" s="4" t="s">
        <v>16</v>
      </c>
    </row>
    <row r="72" spans="1:9">
      <c r="A72" s="3">
        <v>29</v>
      </c>
      <c r="B72" s="3" t="s">
        <v>45</v>
      </c>
      <c r="C72" s="3">
        <v>2024</v>
      </c>
      <c r="E72" s="5">
        <v>2022817</v>
      </c>
      <c r="F72" s="4" t="s">
        <v>32</v>
      </c>
      <c r="G72" s="4" t="str">
        <f>_xlfn.IFNA(VLOOKUP(F72,'MASTER DATA'!D:F,2,FALSE),"")</f>
        <v>Transportasi</v>
      </c>
      <c r="H72" s="4" t="str">
        <f>_xlfn.IFNA(VLOOKUP(F72,'MASTER DATA'!D:F,3,FALSE),"")</f>
        <v>Pengeluaran</v>
      </c>
      <c r="I72" s="4" t="s">
        <v>11</v>
      </c>
    </row>
    <row r="73" spans="1:9">
      <c r="A73" s="3">
        <v>21</v>
      </c>
      <c r="B73" s="3" t="s">
        <v>45</v>
      </c>
      <c r="C73" s="3">
        <v>2024</v>
      </c>
      <c r="E73" s="5">
        <v>2119514</v>
      </c>
      <c r="F73" s="4" t="s">
        <v>19</v>
      </c>
      <c r="G73" s="4" t="str">
        <f>_xlfn.IFNA(VLOOKUP(F73,'MASTER DATA'!D:F,2,FALSE),"")</f>
        <v>Kantor</v>
      </c>
      <c r="H73" s="4" t="str">
        <f>_xlfn.IFNA(VLOOKUP(F73,'MASTER DATA'!D:F,3,FALSE),"")</f>
        <v>Penghasilan</v>
      </c>
      <c r="I73" s="4" t="s">
        <v>16</v>
      </c>
    </row>
    <row r="74" spans="1:9">
      <c r="A74" s="3">
        <v>28</v>
      </c>
      <c r="B74" s="3" t="s">
        <v>48</v>
      </c>
      <c r="C74" s="3">
        <v>2024</v>
      </c>
      <c r="E74" s="5">
        <v>864776</v>
      </c>
      <c r="F74" s="4" t="s">
        <v>73</v>
      </c>
      <c r="G74" s="4" t="str">
        <f>_xlfn.IFNA(VLOOKUP(F74,'MASTER DATA'!D:F,2,FALSE),"")</f>
        <v>Self Development</v>
      </c>
      <c r="H74" s="4" t="str">
        <f>_xlfn.IFNA(VLOOKUP(F74,'MASTER DATA'!D:F,3,FALSE),"")</f>
        <v>Pengeluaran</v>
      </c>
      <c r="I74" s="4" t="s">
        <v>11</v>
      </c>
    </row>
    <row r="75" spans="1:9">
      <c r="A75" s="3">
        <v>13</v>
      </c>
      <c r="B75" s="3" t="s">
        <v>13</v>
      </c>
      <c r="C75" s="3">
        <v>2024</v>
      </c>
      <c r="E75" s="5">
        <v>2189725</v>
      </c>
      <c r="F75" s="4" t="s">
        <v>96</v>
      </c>
      <c r="G75" s="4" t="str">
        <f>_xlfn.IFNA(VLOOKUP(F75,'MASTER DATA'!D:F,2,FALSE),"")</f>
        <v>Bank</v>
      </c>
      <c r="H75" s="4" t="str">
        <f>_xlfn.IFNA(VLOOKUP(F75,'MASTER DATA'!D:F,3,FALSE),"")</f>
        <v>Penghasilan</v>
      </c>
      <c r="I75" s="4" t="s">
        <v>20</v>
      </c>
    </row>
    <row r="76" spans="1:9">
      <c r="A76" s="3">
        <v>8</v>
      </c>
      <c r="B76" s="3" t="s">
        <v>45</v>
      </c>
      <c r="C76" s="3">
        <v>2024</v>
      </c>
      <c r="E76" s="5">
        <v>298792</v>
      </c>
      <c r="F76" s="4" t="s">
        <v>92</v>
      </c>
      <c r="G76" s="4" t="str">
        <f>_xlfn.IFNA(VLOOKUP(F76,'MASTER DATA'!D:F,2,FALSE),"")</f>
        <v>Bank</v>
      </c>
      <c r="H76" s="4" t="str">
        <f>_xlfn.IFNA(VLOOKUP(F76,'MASTER DATA'!D:F,3,FALSE),"")</f>
        <v>Penghasilan</v>
      </c>
      <c r="I76" s="4" t="s">
        <v>29</v>
      </c>
    </row>
    <row r="77" spans="1:9">
      <c r="A77" s="3">
        <v>23</v>
      </c>
      <c r="B77" s="3" t="s">
        <v>33</v>
      </c>
      <c r="C77" s="3">
        <v>2024</v>
      </c>
      <c r="E77" s="5">
        <v>170363</v>
      </c>
      <c r="F77" s="4" t="s">
        <v>23</v>
      </c>
      <c r="G77" s="4" t="str">
        <f>_xlfn.IFNA(VLOOKUP(F77,'MASTER DATA'!D:F,2,FALSE),"")</f>
        <v>Bisnis</v>
      </c>
      <c r="H77" s="4" t="str">
        <f>_xlfn.IFNA(VLOOKUP(F77,'MASTER DATA'!D:F,3,FALSE),"")</f>
        <v>Penghasilan</v>
      </c>
      <c r="I77" s="4" t="s">
        <v>20</v>
      </c>
    </row>
    <row r="78" spans="1:9">
      <c r="A78" s="3">
        <v>13</v>
      </c>
      <c r="B78" s="3" t="s">
        <v>42</v>
      </c>
      <c r="C78" s="3">
        <v>2024</v>
      </c>
      <c r="E78" s="5">
        <v>2048812</v>
      </c>
      <c r="F78" s="4" t="s">
        <v>64</v>
      </c>
      <c r="G78" s="4" t="str">
        <f>_xlfn.IFNA(VLOOKUP(F78,'MASTER DATA'!D:F,2,FALSE),"")</f>
        <v>Personal Care</v>
      </c>
      <c r="H78" s="4" t="str">
        <f>_xlfn.IFNA(VLOOKUP(F78,'MASTER DATA'!D:F,3,FALSE),"")</f>
        <v>Pengeluaran</v>
      </c>
      <c r="I78" s="4" t="s">
        <v>20</v>
      </c>
    </row>
    <row r="79" spans="1:9">
      <c r="A79" s="3">
        <v>21</v>
      </c>
      <c r="B79" s="3" t="s">
        <v>45</v>
      </c>
      <c r="C79" s="3">
        <v>2024</v>
      </c>
      <c r="E79" s="5">
        <v>243506</v>
      </c>
      <c r="F79" s="4" t="s">
        <v>75</v>
      </c>
      <c r="G79" s="4" t="str">
        <f>_xlfn.IFNA(VLOOKUP(F79,'MASTER DATA'!D:F,2,FALSE),"")</f>
        <v>Self Development</v>
      </c>
      <c r="H79" s="4" t="str">
        <f>_xlfn.IFNA(VLOOKUP(F79,'MASTER DATA'!D:F,3,FALSE),"")</f>
        <v>Pengeluaran</v>
      </c>
      <c r="I79" s="4" t="s">
        <v>20</v>
      </c>
    </row>
    <row r="80" spans="1:9">
      <c r="A80" s="3">
        <v>11</v>
      </c>
      <c r="B80" s="3" t="s">
        <v>33</v>
      </c>
      <c r="C80" s="3">
        <v>2024</v>
      </c>
      <c r="E80" s="5">
        <v>854679</v>
      </c>
      <c r="F80" s="4" t="s">
        <v>80</v>
      </c>
      <c r="G80" s="4" t="str">
        <f>_xlfn.IFNA(VLOOKUP(F80,'MASTER DATA'!D:F,2,FALSE),"")</f>
        <v>Anak</v>
      </c>
      <c r="H80" s="4" t="str">
        <f>_xlfn.IFNA(VLOOKUP(F80,'MASTER DATA'!D:F,3,FALSE),"")</f>
        <v>Pengeluaran</v>
      </c>
      <c r="I80" s="4" t="s">
        <v>24</v>
      </c>
    </row>
    <row r="81" spans="1:9">
      <c r="A81" s="3">
        <v>26</v>
      </c>
      <c r="B81" s="3" t="s">
        <v>21</v>
      </c>
      <c r="C81" s="3">
        <v>2024</v>
      </c>
      <c r="E81" s="5">
        <v>855517</v>
      </c>
      <c r="F81" s="4" t="s">
        <v>27</v>
      </c>
      <c r="G81" s="4" t="str">
        <f>_xlfn.IFNA(VLOOKUP(F81,'MASTER DATA'!D:F,2,FALSE),"")</f>
        <v>Transportasi</v>
      </c>
      <c r="H81" s="4" t="str">
        <f>_xlfn.IFNA(VLOOKUP(F81,'MASTER DATA'!D:F,3,FALSE),"")</f>
        <v>Pengeluaran</v>
      </c>
      <c r="I81" s="4" t="s">
        <v>11</v>
      </c>
    </row>
    <row r="82" spans="1:9">
      <c r="A82" s="3">
        <v>29</v>
      </c>
      <c r="B82" s="3" t="s">
        <v>17</v>
      </c>
      <c r="C82" s="3">
        <v>2024</v>
      </c>
      <c r="E82" s="5">
        <v>1844739</v>
      </c>
      <c r="F82" s="4" t="s">
        <v>85</v>
      </c>
      <c r="G82" s="4" t="str">
        <f>_xlfn.IFNA(VLOOKUP(F82,'MASTER DATA'!D:F,2,FALSE),"")</f>
        <v>Gym</v>
      </c>
      <c r="H82" s="4" t="str">
        <f>_xlfn.IFNA(VLOOKUP(F82,'MASTER DATA'!D:F,3,FALSE),"")</f>
        <v>Pengeluaran</v>
      </c>
      <c r="I82" s="4" t="s">
        <v>29</v>
      </c>
    </row>
    <row r="83" spans="1:9">
      <c r="A83" s="3">
        <v>26</v>
      </c>
      <c r="B83" s="3" t="s">
        <v>39</v>
      </c>
      <c r="C83" s="3">
        <v>2024</v>
      </c>
      <c r="E83" s="5">
        <v>1043289</v>
      </c>
      <c r="F83" s="4" t="s">
        <v>15</v>
      </c>
      <c r="G83" s="4" t="str">
        <f>_xlfn.IFNA(VLOOKUP(F83,'MASTER DATA'!D:F,2,FALSE),"")</f>
        <v>Kantor</v>
      </c>
      <c r="H83" s="4" t="str">
        <f>_xlfn.IFNA(VLOOKUP(F83,'MASTER DATA'!D:F,3,FALSE),"")</f>
        <v>Penghasilan</v>
      </c>
      <c r="I83" s="4" t="s">
        <v>29</v>
      </c>
    </row>
    <row r="84" spans="1:9">
      <c r="A84" s="3">
        <v>28</v>
      </c>
      <c r="B84" s="3" t="s">
        <v>42</v>
      </c>
      <c r="C84" s="3">
        <v>2024</v>
      </c>
      <c r="E84" s="5">
        <v>2377088</v>
      </c>
      <c r="F84" s="4" t="s">
        <v>74</v>
      </c>
      <c r="G84" s="4" t="str">
        <f>_xlfn.IFNA(VLOOKUP(F84,'MASTER DATA'!D:F,2,FALSE),"")</f>
        <v>Self Development</v>
      </c>
      <c r="H84" s="4" t="str">
        <f>_xlfn.IFNA(VLOOKUP(F84,'MASTER DATA'!D:F,3,FALSE),"")</f>
        <v>Pengeluaran</v>
      </c>
      <c r="I84" s="4" t="s">
        <v>20</v>
      </c>
    </row>
    <row r="85" spans="1:9">
      <c r="A85" s="3">
        <v>30</v>
      </c>
      <c r="B85" s="3" t="s">
        <v>39</v>
      </c>
      <c r="C85" s="3">
        <v>2024</v>
      </c>
      <c r="E85" s="5">
        <v>1896531</v>
      </c>
      <c r="F85" s="4" t="s">
        <v>94</v>
      </c>
      <c r="G85" s="4" t="str">
        <f>_xlfn.IFNA(VLOOKUP(F85,'MASTER DATA'!D:F,2,FALSE),"")</f>
        <v>Bank</v>
      </c>
      <c r="H85" s="4" t="str">
        <f>_xlfn.IFNA(VLOOKUP(F85,'MASTER DATA'!D:F,3,FALSE),"")</f>
        <v>Penghasilan</v>
      </c>
      <c r="I85" s="4" t="s">
        <v>11</v>
      </c>
    </row>
    <row r="86" spans="1:9">
      <c r="A86" s="3">
        <v>17</v>
      </c>
      <c r="B86" s="3" t="s">
        <v>21</v>
      </c>
      <c r="C86" s="3">
        <v>2024</v>
      </c>
      <c r="E86" s="5">
        <v>2291451</v>
      </c>
      <c r="F86" s="4" t="s">
        <v>91</v>
      </c>
      <c r="G86" s="4" t="str">
        <f>_xlfn.IFNA(VLOOKUP(F86,'MASTER DATA'!D:F,2,FALSE),"")</f>
        <v>Bank</v>
      </c>
      <c r="H86" s="4" t="str">
        <f>_xlfn.IFNA(VLOOKUP(F86,'MASTER DATA'!D:F,3,FALSE),"")</f>
        <v>Pengeluaran</v>
      </c>
      <c r="I86" s="4" t="s">
        <v>29</v>
      </c>
    </row>
    <row r="87" spans="1:9">
      <c r="A87" s="3">
        <v>15</v>
      </c>
      <c r="B87" s="3" t="s">
        <v>21</v>
      </c>
      <c r="C87" s="3">
        <v>2024</v>
      </c>
      <c r="E87" s="5">
        <v>2264887</v>
      </c>
      <c r="F87" s="4" t="s">
        <v>87</v>
      </c>
      <c r="G87" s="4" t="str">
        <f>_xlfn.IFNA(VLOOKUP(F87,'MASTER DATA'!D:F,2,FALSE),"")</f>
        <v>Motor &amp; Mobil</v>
      </c>
      <c r="H87" s="4" t="str">
        <f>_xlfn.IFNA(VLOOKUP(F87,'MASTER DATA'!D:F,3,FALSE),"")</f>
        <v>Pengeluaran</v>
      </c>
      <c r="I87" s="4" t="s">
        <v>29</v>
      </c>
    </row>
    <row r="88" spans="1:9">
      <c r="A88" s="3">
        <v>7</v>
      </c>
      <c r="B88" s="3" t="s">
        <v>48</v>
      </c>
      <c r="C88" s="3">
        <v>2024</v>
      </c>
      <c r="E88" s="5">
        <v>1219899</v>
      </c>
      <c r="F88" s="4" t="s">
        <v>85</v>
      </c>
      <c r="G88" s="4" t="str">
        <f>_xlfn.IFNA(VLOOKUP(F88,'MASTER DATA'!D:F,2,FALSE),"")</f>
        <v>Gym</v>
      </c>
      <c r="H88" s="4" t="str">
        <f>_xlfn.IFNA(VLOOKUP(F88,'MASTER DATA'!D:F,3,FALSE),"")</f>
        <v>Pengeluaran</v>
      </c>
      <c r="I88" s="4" t="s">
        <v>29</v>
      </c>
    </row>
    <row r="89" spans="1:9">
      <c r="A89" s="3">
        <v>11</v>
      </c>
      <c r="B89" s="3" t="s">
        <v>36</v>
      </c>
      <c r="C89" s="3">
        <v>2024</v>
      </c>
      <c r="E89" s="5">
        <v>2017471</v>
      </c>
      <c r="F89" s="4" t="s">
        <v>80</v>
      </c>
      <c r="G89" s="4" t="str">
        <f>_xlfn.IFNA(VLOOKUP(F89,'MASTER DATA'!D:F,2,FALSE),"")</f>
        <v>Anak</v>
      </c>
      <c r="H89" s="4" t="str">
        <f>_xlfn.IFNA(VLOOKUP(F89,'MASTER DATA'!D:F,3,FALSE),"")</f>
        <v>Pengeluaran</v>
      </c>
      <c r="I89" s="4" t="s">
        <v>20</v>
      </c>
    </row>
    <row r="90" spans="1:9">
      <c r="A90" s="3">
        <v>17</v>
      </c>
      <c r="B90" s="3" t="s">
        <v>13</v>
      </c>
      <c r="C90" s="3">
        <v>2024</v>
      </c>
      <c r="E90" s="5">
        <v>491373</v>
      </c>
      <c r="F90" s="4" t="s">
        <v>88</v>
      </c>
      <c r="G90" s="4" t="str">
        <f>_xlfn.IFNA(VLOOKUP(F90,'MASTER DATA'!D:F,2,FALSE),"")</f>
        <v>Motor &amp; Mobil</v>
      </c>
      <c r="H90" s="4" t="str">
        <f>_xlfn.IFNA(VLOOKUP(F90,'MASTER DATA'!D:F,3,FALSE),"")</f>
        <v>Pengeluaran</v>
      </c>
      <c r="I90" s="4" t="s">
        <v>11</v>
      </c>
    </row>
    <row r="91" spans="1:9">
      <c r="A91" s="3">
        <v>3</v>
      </c>
      <c r="B91" s="3" t="s">
        <v>36</v>
      </c>
      <c r="C91" s="3">
        <v>2024</v>
      </c>
      <c r="E91" s="5">
        <v>1904267</v>
      </c>
      <c r="F91" s="4" t="s">
        <v>57</v>
      </c>
      <c r="G91" s="4" t="str">
        <f>_xlfn.IFNA(VLOOKUP(F91,'MASTER DATA'!D:F,2,FALSE),"")</f>
        <v>Bill &amp; Utilitas</v>
      </c>
      <c r="H91" s="4" t="str">
        <f>_xlfn.IFNA(VLOOKUP(F91,'MASTER DATA'!D:F,3,FALSE),"")</f>
        <v>Pengeluaran</v>
      </c>
      <c r="I91" s="4" t="s">
        <v>20</v>
      </c>
    </row>
    <row r="92" spans="1:9">
      <c r="A92" s="3">
        <v>14</v>
      </c>
      <c r="B92" s="3" t="s">
        <v>30</v>
      </c>
      <c r="C92" s="3">
        <v>2024</v>
      </c>
      <c r="E92" s="5">
        <v>349729</v>
      </c>
      <c r="F92" s="4" t="s">
        <v>70</v>
      </c>
      <c r="G92" s="4" t="str">
        <f>_xlfn.IFNA(VLOOKUP(F92,'MASTER DATA'!D:F,2,FALSE),"")</f>
        <v>Kado</v>
      </c>
      <c r="H92" s="4" t="str">
        <f>_xlfn.IFNA(VLOOKUP(F92,'MASTER DATA'!D:F,3,FALSE),"")</f>
        <v>Pengeluaran</v>
      </c>
      <c r="I92" s="4" t="s">
        <v>20</v>
      </c>
    </row>
    <row r="93" spans="1:9">
      <c r="A93" s="3">
        <v>22</v>
      </c>
      <c r="B93" s="3" t="s">
        <v>51</v>
      </c>
      <c r="C93" s="3">
        <v>2024</v>
      </c>
      <c r="E93" s="5">
        <v>1273423</v>
      </c>
      <c r="F93" s="4" t="s">
        <v>53</v>
      </c>
      <c r="G93" s="4" t="str">
        <f>_xlfn.IFNA(VLOOKUP(F93,'MASTER DATA'!D:F,2,FALSE),"")</f>
        <v>Bill &amp; Utilitas</v>
      </c>
      <c r="H93" s="4" t="str">
        <f>_xlfn.IFNA(VLOOKUP(F93,'MASTER DATA'!D:F,3,FALSE),"")</f>
        <v>Pengeluaran</v>
      </c>
      <c r="I93" s="4" t="s">
        <v>24</v>
      </c>
    </row>
    <row r="94" spans="1:9">
      <c r="A94" s="3">
        <v>23</v>
      </c>
      <c r="B94" s="3" t="s">
        <v>13</v>
      </c>
      <c r="C94" s="3">
        <v>2024</v>
      </c>
      <c r="E94" s="5">
        <v>894432</v>
      </c>
      <c r="F94" s="4" t="s">
        <v>69</v>
      </c>
      <c r="G94" s="4" t="str">
        <f>_xlfn.IFNA(VLOOKUP(F94,'MASTER DATA'!D:F,2,FALSE),"")</f>
        <v>Kado</v>
      </c>
      <c r="H94" s="4" t="str">
        <f>_xlfn.IFNA(VLOOKUP(F94,'MASTER DATA'!D:F,3,FALSE),"")</f>
        <v>Pengeluaran</v>
      </c>
      <c r="I94" s="4" t="s">
        <v>16</v>
      </c>
    </row>
    <row r="95" spans="1:9">
      <c r="A95" s="3">
        <v>14</v>
      </c>
      <c r="B95" s="3" t="s">
        <v>39</v>
      </c>
      <c r="C95" s="3">
        <v>2024</v>
      </c>
      <c r="E95" s="5">
        <v>2344192</v>
      </c>
      <c r="F95" s="4" t="s">
        <v>53</v>
      </c>
      <c r="G95" s="4" t="str">
        <f>_xlfn.IFNA(VLOOKUP(F95,'MASTER DATA'!D:F,2,FALSE),"")</f>
        <v>Bill &amp; Utilitas</v>
      </c>
      <c r="H95" s="4" t="str">
        <f>_xlfn.IFNA(VLOOKUP(F95,'MASTER DATA'!D:F,3,FALSE),"")</f>
        <v>Pengeluaran</v>
      </c>
      <c r="I95" s="4" t="s">
        <v>29</v>
      </c>
    </row>
    <row r="96" spans="1:9">
      <c r="A96" s="3">
        <v>19</v>
      </c>
      <c r="B96" s="3" t="s">
        <v>33</v>
      </c>
      <c r="C96" s="3">
        <v>2024</v>
      </c>
      <c r="E96" s="5">
        <v>463732</v>
      </c>
      <c r="F96" s="4" t="s">
        <v>66</v>
      </c>
      <c r="G96" s="4" t="str">
        <f>_xlfn.IFNA(VLOOKUP(F96,'MASTER DATA'!D:F,2,FALSE),"")</f>
        <v>Rumah</v>
      </c>
      <c r="H96" s="4" t="str">
        <f>_xlfn.IFNA(VLOOKUP(F96,'MASTER DATA'!D:F,3,FALSE),"")</f>
        <v>Pengeluaran</v>
      </c>
      <c r="I96" s="4" t="s">
        <v>20</v>
      </c>
    </row>
    <row r="97" spans="1:9">
      <c r="A97" s="3">
        <v>9</v>
      </c>
      <c r="B97" s="3" t="s">
        <v>25</v>
      </c>
      <c r="C97" s="3">
        <v>2024</v>
      </c>
      <c r="E97" s="5">
        <v>1187282</v>
      </c>
      <c r="F97" s="4" t="s">
        <v>27</v>
      </c>
      <c r="G97" s="4" t="str">
        <f>_xlfn.IFNA(VLOOKUP(F97,'MASTER DATA'!D:F,2,FALSE),"")</f>
        <v>Transportasi</v>
      </c>
      <c r="H97" s="4" t="str">
        <f>_xlfn.IFNA(VLOOKUP(F97,'MASTER DATA'!D:F,3,FALSE),"")</f>
        <v>Pengeluaran</v>
      </c>
      <c r="I97" s="4" t="s">
        <v>24</v>
      </c>
    </row>
    <row r="98" spans="1:9">
      <c r="A98" s="3">
        <v>17</v>
      </c>
      <c r="B98" s="3" t="s">
        <v>21</v>
      </c>
      <c r="C98" s="3">
        <v>2024</v>
      </c>
      <c r="E98" s="5">
        <v>169101</v>
      </c>
      <c r="F98" s="4" t="s">
        <v>23</v>
      </c>
      <c r="G98" s="4" t="str">
        <f>_xlfn.IFNA(VLOOKUP(F98,'MASTER DATA'!D:F,2,FALSE),"")</f>
        <v>Bisnis</v>
      </c>
      <c r="H98" s="4" t="str">
        <f>_xlfn.IFNA(VLOOKUP(F98,'MASTER DATA'!D:F,3,FALSE),"")</f>
        <v>Penghasilan</v>
      </c>
      <c r="I98" s="4" t="s">
        <v>24</v>
      </c>
    </row>
    <row r="99" spans="1:9">
      <c r="A99" s="3">
        <v>17</v>
      </c>
      <c r="B99" s="3" t="s">
        <v>30</v>
      </c>
      <c r="C99" s="3">
        <v>2024</v>
      </c>
      <c r="E99" s="5">
        <v>980730</v>
      </c>
      <c r="F99" s="4" t="s">
        <v>57</v>
      </c>
      <c r="G99" s="4" t="str">
        <f>_xlfn.IFNA(VLOOKUP(F99,'MASTER DATA'!D:F,2,FALSE),"")</f>
        <v>Bill &amp; Utilitas</v>
      </c>
      <c r="H99" s="4" t="str">
        <f>_xlfn.IFNA(VLOOKUP(F99,'MASTER DATA'!D:F,3,FALSE),"")</f>
        <v>Pengeluaran</v>
      </c>
      <c r="I99" s="4" t="s">
        <v>11</v>
      </c>
    </row>
    <row r="100" spans="1:9">
      <c r="A100" s="3">
        <v>20</v>
      </c>
      <c r="B100" s="3" t="s">
        <v>51</v>
      </c>
      <c r="C100" s="3">
        <v>2024</v>
      </c>
      <c r="E100" s="5">
        <v>393621</v>
      </c>
      <c r="F100" s="4" t="s">
        <v>32</v>
      </c>
      <c r="G100" s="4" t="str">
        <f>_xlfn.IFNA(VLOOKUP(F100,'MASTER DATA'!D:F,2,FALSE),"")</f>
        <v>Transportasi</v>
      </c>
      <c r="H100" s="4" t="str">
        <f>_xlfn.IFNA(VLOOKUP(F100,'MASTER DATA'!D:F,3,FALSE),"")</f>
        <v>Pengeluaran</v>
      </c>
      <c r="I100" s="4" t="s">
        <v>20</v>
      </c>
    </row>
    <row r="101" spans="1:9">
      <c r="A101" s="3">
        <v>14</v>
      </c>
      <c r="B101" s="3" t="s">
        <v>39</v>
      </c>
      <c r="C101" s="3">
        <v>2024</v>
      </c>
      <c r="E101" s="5">
        <v>2131358</v>
      </c>
      <c r="F101" s="4" t="s">
        <v>53</v>
      </c>
      <c r="G101" s="4" t="str">
        <f>_xlfn.IFNA(VLOOKUP(F101,'MASTER DATA'!D:F,2,FALSE),"")</f>
        <v>Bill &amp; Utilitas</v>
      </c>
      <c r="H101" s="4" t="str">
        <f>_xlfn.IFNA(VLOOKUP(F101,'MASTER DATA'!D:F,3,FALSE),"")</f>
        <v>Pengeluaran</v>
      </c>
      <c r="I101" s="4" t="s">
        <v>11</v>
      </c>
    </row>
    <row r="102" spans="1:9">
      <c r="A102" s="3">
        <v>22</v>
      </c>
      <c r="B102" s="3" t="s">
        <v>13</v>
      </c>
      <c r="C102" s="3">
        <v>2024</v>
      </c>
      <c r="E102" s="5">
        <v>1914263</v>
      </c>
      <c r="F102" s="4" t="s">
        <v>80</v>
      </c>
      <c r="G102" s="4" t="str">
        <f>_xlfn.IFNA(VLOOKUP(F102,'MASTER DATA'!D:F,2,FALSE),"")</f>
        <v>Anak</v>
      </c>
      <c r="H102" s="4" t="str">
        <f>_xlfn.IFNA(VLOOKUP(F102,'MASTER DATA'!D:F,3,FALSE),"")</f>
        <v>Pengeluaran</v>
      </c>
      <c r="I102" s="4" t="s">
        <v>11</v>
      </c>
    </row>
    <row r="103" spans="1:9">
      <c r="A103" s="3">
        <v>31</v>
      </c>
      <c r="B103" s="3" t="s">
        <v>30</v>
      </c>
      <c r="C103" s="3">
        <v>2024</v>
      </c>
      <c r="E103" s="5">
        <v>1128158</v>
      </c>
      <c r="F103" s="4" t="s">
        <v>90</v>
      </c>
      <c r="G103" s="4" t="str">
        <f>_xlfn.IFNA(VLOOKUP(F103,'MASTER DATA'!D:F,2,FALSE),"")</f>
        <v>Bank</v>
      </c>
      <c r="H103" s="4" t="str">
        <f>_xlfn.IFNA(VLOOKUP(F103,'MASTER DATA'!D:F,3,FALSE),"")</f>
        <v>Penghasilan</v>
      </c>
      <c r="I103" s="4" t="s">
        <v>20</v>
      </c>
    </row>
    <row r="104" spans="1:9">
      <c r="A104" s="3">
        <v>18</v>
      </c>
      <c r="B104" s="3" t="s">
        <v>21</v>
      </c>
      <c r="C104" s="3">
        <v>2024</v>
      </c>
      <c r="E104" s="5">
        <v>229039</v>
      </c>
      <c r="F104" s="4" t="s">
        <v>69</v>
      </c>
      <c r="G104" s="4" t="str">
        <f>_xlfn.IFNA(VLOOKUP(F104,'MASTER DATA'!D:F,2,FALSE),"")</f>
        <v>Kado</v>
      </c>
      <c r="H104" s="4" t="str">
        <f>_xlfn.IFNA(VLOOKUP(F104,'MASTER DATA'!D:F,3,FALSE),"")</f>
        <v>Pengeluaran</v>
      </c>
      <c r="I104" s="4" t="s">
        <v>24</v>
      </c>
    </row>
    <row r="105" spans="1:9">
      <c r="A105" s="3">
        <v>17</v>
      </c>
      <c r="B105" s="3" t="s">
        <v>39</v>
      </c>
      <c r="C105" s="3">
        <v>2024</v>
      </c>
      <c r="E105" s="5">
        <v>1740087</v>
      </c>
      <c r="F105" s="4" t="s">
        <v>84</v>
      </c>
      <c r="G105" s="4" t="str">
        <f>_xlfn.IFNA(VLOOKUP(F105,'MASTER DATA'!D:F,2,FALSE),"")</f>
        <v>Gym</v>
      </c>
      <c r="H105" s="4" t="str">
        <f>_xlfn.IFNA(VLOOKUP(F105,'MASTER DATA'!D:F,3,FALSE),"")</f>
        <v>Pengeluaran</v>
      </c>
      <c r="I105" s="4" t="s">
        <v>29</v>
      </c>
    </row>
    <row r="106" spans="1:9">
      <c r="A106" s="3">
        <v>2</v>
      </c>
      <c r="B106" s="3" t="s">
        <v>25</v>
      </c>
      <c r="C106" s="3">
        <v>2024</v>
      </c>
      <c r="E106" s="5">
        <v>797641</v>
      </c>
      <c r="F106" s="4" t="s">
        <v>19</v>
      </c>
      <c r="G106" s="4" t="str">
        <f>_xlfn.IFNA(VLOOKUP(F106,'MASTER DATA'!D:F,2,FALSE),"")</f>
        <v>Kantor</v>
      </c>
      <c r="H106" s="4" t="str">
        <f>_xlfn.IFNA(VLOOKUP(F106,'MASTER DATA'!D:F,3,FALSE),"")</f>
        <v>Penghasilan</v>
      </c>
      <c r="I106" s="4" t="s">
        <v>16</v>
      </c>
    </row>
    <row r="107" spans="1:9">
      <c r="A107" s="3">
        <v>16</v>
      </c>
      <c r="B107" s="3" t="s">
        <v>45</v>
      </c>
      <c r="C107" s="3">
        <v>2024</v>
      </c>
      <c r="E107" s="5">
        <v>1482311</v>
      </c>
      <c r="F107" s="4" t="s">
        <v>66</v>
      </c>
      <c r="G107" s="4" t="str">
        <f>_xlfn.IFNA(VLOOKUP(F107,'MASTER DATA'!D:F,2,FALSE),"")</f>
        <v>Rumah</v>
      </c>
      <c r="H107" s="4" t="str">
        <f>_xlfn.IFNA(VLOOKUP(F107,'MASTER DATA'!D:F,3,FALSE),"")</f>
        <v>Pengeluaran</v>
      </c>
      <c r="I107" s="4" t="s">
        <v>20</v>
      </c>
    </row>
    <row r="108" spans="1:9">
      <c r="A108" s="3">
        <v>4</v>
      </c>
      <c r="B108" s="3" t="s">
        <v>48</v>
      </c>
      <c r="C108" s="3">
        <v>2024</v>
      </c>
      <c r="E108" s="5">
        <v>1052677</v>
      </c>
      <c r="F108" s="4" t="s">
        <v>55</v>
      </c>
      <c r="G108" s="4" t="str">
        <f>_xlfn.IFNA(VLOOKUP(F108,'MASTER DATA'!D:F,2,FALSE),"")</f>
        <v>Bill &amp; Utilitas</v>
      </c>
      <c r="H108" s="4" t="str">
        <f>_xlfn.IFNA(VLOOKUP(F108,'MASTER DATA'!D:F,3,FALSE),"")</f>
        <v>Pengeluaran</v>
      </c>
      <c r="I108" s="4" t="s">
        <v>20</v>
      </c>
    </row>
    <row r="109" spans="1:9">
      <c r="A109" s="3">
        <v>8</v>
      </c>
      <c r="B109" s="3" t="s">
        <v>13</v>
      </c>
      <c r="C109" s="3">
        <v>2024</v>
      </c>
      <c r="E109" s="5">
        <v>1501695</v>
      </c>
      <c r="F109" s="4" t="s">
        <v>81</v>
      </c>
      <c r="G109" s="4" t="str">
        <f>_xlfn.IFNA(VLOOKUP(F109,'MASTER DATA'!D:F,2,FALSE),"")</f>
        <v>Hewan Peliharaan</v>
      </c>
      <c r="H109" s="4" t="str">
        <f>_xlfn.IFNA(VLOOKUP(F109,'MASTER DATA'!D:F,3,FALSE),"")</f>
        <v>Pengeluaran</v>
      </c>
      <c r="I109" s="4" t="s">
        <v>16</v>
      </c>
    </row>
    <row r="110" spans="1:9">
      <c r="A110" s="3">
        <v>23</v>
      </c>
      <c r="B110" s="3" t="s">
        <v>30</v>
      </c>
      <c r="C110" s="3">
        <v>2024</v>
      </c>
      <c r="E110" s="5">
        <v>1516392</v>
      </c>
      <c r="F110" s="4" t="s">
        <v>50</v>
      </c>
      <c r="G110" s="4" t="str">
        <f>_xlfn.IFNA(VLOOKUP(F110,'MASTER DATA'!D:F,2,FALSE),"")</f>
        <v>Makan</v>
      </c>
      <c r="H110" s="4" t="str">
        <f>_xlfn.IFNA(VLOOKUP(F110,'MASTER DATA'!D:F,3,FALSE),"")</f>
        <v>Pengeluaran</v>
      </c>
      <c r="I110" s="4" t="s">
        <v>11</v>
      </c>
    </row>
    <row r="111" spans="1:9">
      <c r="A111" s="3">
        <v>15</v>
      </c>
      <c r="B111" s="3" t="s">
        <v>25</v>
      </c>
      <c r="C111" s="3">
        <v>2024</v>
      </c>
      <c r="E111" s="5">
        <v>381452</v>
      </c>
      <c r="F111" s="4" t="s">
        <v>90</v>
      </c>
      <c r="G111" s="4" t="str">
        <f>_xlfn.IFNA(VLOOKUP(F111,'MASTER DATA'!D:F,2,FALSE),"")</f>
        <v>Bank</v>
      </c>
      <c r="H111" s="4" t="str">
        <f>_xlfn.IFNA(VLOOKUP(F111,'MASTER DATA'!D:F,3,FALSE),"")</f>
        <v>Penghasilan</v>
      </c>
      <c r="I111" s="4" t="s">
        <v>11</v>
      </c>
    </row>
    <row r="112" spans="1:9">
      <c r="A112" s="3">
        <v>4</v>
      </c>
      <c r="B112" s="3" t="s">
        <v>17</v>
      </c>
      <c r="C112" s="3">
        <v>2024</v>
      </c>
      <c r="E112" s="5">
        <v>1124147</v>
      </c>
      <c r="F112" s="4" t="s">
        <v>93</v>
      </c>
      <c r="G112" s="4" t="str">
        <f>_xlfn.IFNA(VLOOKUP(F112,'MASTER DATA'!D:F,2,FALSE),"")</f>
        <v>Bank</v>
      </c>
      <c r="H112" s="4" t="str">
        <f>_xlfn.IFNA(VLOOKUP(F112,'MASTER DATA'!D:F,3,FALSE),"")</f>
        <v>Pengeluaran</v>
      </c>
      <c r="I112" s="4" t="s">
        <v>11</v>
      </c>
    </row>
    <row r="113" spans="1:9">
      <c r="A113" s="3">
        <v>12</v>
      </c>
      <c r="B113" s="3" t="s">
        <v>25</v>
      </c>
      <c r="C113" s="3">
        <v>2024</v>
      </c>
      <c r="E113" s="5">
        <v>2338512</v>
      </c>
      <c r="F113" s="4" t="s">
        <v>32</v>
      </c>
      <c r="G113" s="4" t="str">
        <f>_xlfn.IFNA(VLOOKUP(F113,'MASTER DATA'!D:F,2,FALSE),"")</f>
        <v>Transportasi</v>
      </c>
      <c r="H113" s="4" t="str">
        <f>_xlfn.IFNA(VLOOKUP(F113,'MASTER DATA'!D:F,3,FALSE),"")</f>
        <v>Pengeluaran</v>
      </c>
      <c r="I113" s="4" t="s">
        <v>29</v>
      </c>
    </row>
    <row r="114" spans="1:9">
      <c r="A114" s="3">
        <v>30</v>
      </c>
      <c r="B114" s="3" t="s">
        <v>36</v>
      </c>
      <c r="C114" s="3">
        <v>2024</v>
      </c>
      <c r="E114" s="5">
        <v>873842</v>
      </c>
      <c r="F114" s="4" t="s">
        <v>62</v>
      </c>
      <c r="G114" s="4" t="str">
        <f>_xlfn.IFNA(VLOOKUP(F114,'MASTER DATA'!D:F,2,FALSE),"")</f>
        <v>Personal Care</v>
      </c>
      <c r="H114" s="4" t="str">
        <f>_xlfn.IFNA(VLOOKUP(F114,'MASTER DATA'!D:F,3,FALSE),"")</f>
        <v>Pengeluaran</v>
      </c>
      <c r="I114" s="4" t="s">
        <v>11</v>
      </c>
    </row>
    <row r="115" spans="1:9">
      <c r="A115" s="3">
        <v>12</v>
      </c>
      <c r="B115" s="3" t="s">
        <v>39</v>
      </c>
      <c r="C115" s="3">
        <v>2024</v>
      </c>
      <c r="E115" s="5">
        <v>1934671</v>
      </c>
      <c r="F115" s="4" t="s">
        <v>84</v>
      </c>
      <c r="G115" s="4" t="str">
        <f>_xlfn.IFNA(VLOOKUP(F115,'MASTER DATA'!D:F,2,FALSE),"")</f>
        <v>Gym</v>
      </c>
      <c r="H115" s="4" t="str">
        <f>_xlfn.IFNA(VLOOKUP(F115,'MASTER DATA'!D:F,3,FALSE),"")</f>
        <v>Pengeluaran</v>
      </c>
      <c r="I115" s="4" t="s">
        <v>20</v>
      </c>
    </row>
    <row r="116" spans="1:9">
      <c r="A116" s="3">
        <v>26</v>
      </c>
      <c r="B116" s="3" t="s">
        <v>25</v>
      </c>
      <c r="C116" s="3">
        <v>2024</v>
      </c>
      <c r="E116" s="5">
        <v>2284269</v>
      </c>
      <c r="F116" s="4" t="s">
        <v>76</v>
      </c>
      <c r="G116" s="4" t="str">
        <f>_xlfn.IFNA(VLOOKUP(F116,'MASTER DATA'!D:F,2,FALSE),"")</f>
        <v>Self Development</v>
      </c>
      <c r="H116" s="4" t="str">
        <f>_xlfn.IFNA(VLOOKUP(F116,'MASTER DATA'!D:F,3,FALSE),"")</f>
        <v>Pengeluaran</v>
      </c>
      <c r="I116" s="4" t="s">
        <v>11</v>
      </c>
    </row>
    <row r="117" spans="1:9">
      <c r="A117" s="3">
        <v>30</v>
      </c>
      <c r="B117" s="3" t="s">
        <v>42</v>
      </c>
      <c r="C117" s="3">
        <v>2024</v>
      </c>
      <c r="E117" s="5">
        <v>2491707</v>
      </c>
      <c r="F117" s="4" t="s">
        <v>69</v>
      </c>
      <c r="G117" s="4" t="str">
        <f>_xlfn.IFNA(VLOOKUP(F117,'MASTER DATA'!D:F,2,FALSE),"")</f>
        <v>Kado</v>
      </c>
      <c r="H117" s="4" t="str">
        <f>_xlfn.IFNA(VLOOKUP(F117,'MASTER DATA'!D:F,3,FALSE),"")</f>
        <v>Pengeluaran</v>
      </c>
      <c r="I117" s="4" t="s">
        <v>16</v>
      </c>
    </row>
    <row r="118" spans="1:9">
      <c r="A118" s="3">
        <v>12</v>
      </c>
      <c r="B118" s="3" t="s">
        <v>17</v>
      </c>
      <c r="C118" s="3">
        <v>2024</v>
      </c>
      <c r="E118" s="5">
        <v>925695</v>
      </c>
      <c r="F118" s="4" t="s">
        <v>27</v>
      </c>
      <c r="G118" s="4" t="str">
        <f>_xlfn.IFNA(VLOOKUP(F118,'MASTER DATA'!D:F,2,FALSE),"")</f>
        <v>Transportasi</v>
      </c>
      <c r="H118" s="4" t="str">
        <f>_xlfn.IFNA(VLOOKUP(F118,'MASTER DATA'!D:F,3,FALSE),"")</f>
        <v>Pengeluaran</v>
      </c>
      <c r="I118" s="4" t="s">
        <v>29</v>
      </c>
    </row>
    <row r="119" spans="1:9">
      <c r="A119" s="3">
        <v>26</v>
      </c>
      <c r="B119" s="3" t="s">
        <v>13</v>
      </c>
      <c r="C119" s="3">
        <v>2024</v>
      </c>
      <c r="E119" s="5">
        <v>49655</v>
      </c>
      <c r="F119" s="4" t="s">
        <v>92</v>
      </c>
      <c r="G119" s="4" t="str">
        <f>_xlfn.IFNA(VLOOKUP(F119,'MASTER DATA'!D:F,2,FALSE),"")</f>
        <v>Bank</v>
      </c>
      <c r="H119" s="4" t="str">
        <f>_xlfn.IFNA(VLOOKUP(F119,'MASTER DATA'!D:F,3,FALSE),"")</f>
        <v>Penghasilan</v>
      </c>
      <c r="I119" s="4" t="s">
        <v>16</v>
      </c>
    </row>
    <row r="120" spans="1:9">
      <c r="A120" s="3">
        <v>2</v>
      </c>
      <c r="B120" s="3" t="s">
        <v>39</v>
      </c>
      <c r="C120" s="3">
        <v>2024</v>
      </c>
      <c r="E120" s="5">
        <v>775681</v>
      </c>
      <c r="F120" s="4" t="s">
        <v>47</v>
      </c>
      <c r="G120" s="4" t="str">
        <f>_xlfn.IFNA(VLOOKUP(F120,'MASTER DATA'!D:F,2,FALSE),"")</f>
        <v>Makan</v>
      </c>
      <c r="H120" s="4" t="str">
        <f>_xlfn.IFNA(VLOOKUP(F120,'MASTER DATA'!D:F,3,FALSE),"")</f>
        <v>Pengeluaran</v>
      </c>
      <c r="I120" s="4" t="s">
        <v>20</v>
      </c>
    </row>
    <row r="121" spans="1:9">
      <c r="A121" s="3">
        <v>29</v>
      </c>
      <c r="B121" s="3" t="s">
        <v>36</v>
      </c>
      <c r="C121" s="3">
        <v>2024</v>
      </c>
      <c r="E121" s="5">
        <v>226766</v>
      </c>
      <c r="F121" s="4" t="s">
        <v>89</v>
      </c>
      <c r="G121" s="4" t="str">
        <f>_xlfn.IFNA(VLOOKUP(F121,'MASTER DATA'!D:F,2,FALSE),"")</f>
        <v>Motor &amp; Mobil</v>
      </c>
      <c r="H121" s="4" t="str">
        <f>_xlfn.IFNA(VLOOKUP(F121,'MASTER DATA'!D:F,3,FALSE),"")</f>
        <v>Pengeluaran</v>
      </c>
      <c r="I121" s="4" t="s">
        <v>29</v>
      </c>
    </row>
    <row r="122" spans="1:9">
      <c r="A122" s="3">
        <v>23</v>
      </c>
      <c r="B122" s="3" t="s">
        <v>17</v>
      </c>
      <c r="C122" s="3">
        <v>2024</v>
      </c>
      <c r="E122" s="5">
        <v>583041</v>
      </c>
      <c r="F122" s="4" t="s">
        <v>62</v>
      </c>
      <c r="G122" s="4" t="str">
        <f>_xlfn.IFNA(VLOOKUP(F122,'MASTER DATA'!D:F,2,FALSE),"")</f>
        <v>Personal Care</v>
      </c>
      <c r="H122" s="4" t="str">
        <f>_xlfn.IFNA(VLOOKUP(F122,'MASTER DATA'!D:F,3,FALSE),"")</f>
        <v>Pengeluaran</v>
      </c>
      <c r="I122" s="4" t="s">
        <v>16</v>
      </c>
    </row>
    <row r="123" spans="1:9">
      <c r="A123" s="3">
        <v>15</v>
      </c>
      <c r="B123" s="3" t="s">
        <v>39</v>
      </c>
      <c r="C123" s="3">
        <v>2024</v>
      </c>
      <c r="E123" s="5">
        <v>1808894</v>
      </c>
      <c r="F123" s="4" t="s">
        <v>15</v>
      </c>
      <c r="G123" s="4" t="str">
        <f>_xlfn.IFNA(VLOOKUP(F123,'MASTER DATA'!D:F,2,FALSE),"")</f>
        <v>Kantor</v>
      </c>
      <c r="H123" s="4" t="str">
        <f>_xlfn.IFNA(VLOOKUP(F123,'MASTER DATA'!D:F,3,FALSE),"")</f>
        <v>Penghasilan</v>
      </c>
      <c r="I123" s="4" t="s">
        <v>11</v>
      </c>
    </row>
    <row r="124" spans="1:9">
      <c r="A124" s="3">
        <v>26</v>
      </c>
      <c r="B124" s="3" t="s">
        <v>21</v>
      </c>
      <c r="C124" s="3">
        <v>2024</v>
      </c>
      <c r="E124" s="5">
        <v>1444747</v>
      </c>
      <c r="F124" s="4" t="s">
        <v>73</v>
      </c>
      <c r="G124" s="4" t="str">
        <f>_xlfn.IFNA(VLOOKUP(F124,'MASTER DATA'!D:F,2,FALSE),"")</f>
        <v>Self Development</v>
      </c>
      <c r="H124" s="4" t="str">
        <f>_xlfn.IFNA(VLOOKUP(F124,'MASTER DATA'!D:F,3,FALSE),"")</f>
        <v>Pengeluaran</v>
      </c>
      <c r="I124" s="4" t="s">
        <v>20</v>
      </c>
    </row>
    <row r="125" spans="1:9">
      <c r="A125" s="3">
        <v>28</v>
      </c>
      <c r="B125" s="3" t="s">
        <v>33</v>
      </c>
      <c r="C125" s="3">
        <v>2024</v>
      </c>
      <c r="E125" s="5">
        <v>1209676</v>
      </c>
      <c r="F125" s="4" t="s">
        <v>93</v>
      </c>
      <c r="G125" s="4" t="str">
        <f>_xlfn.IFNA(VLOOKUP(F125,'MASTER DATA'!D:F,2,FALSE),"")</f>
        <v>Bank</v>
      </c>
      <c r="H125" s="4" t="str">
        <f>_xlfn.IFNA(VLOOKUP(F125,'MASTER DATA'!D:F,3,FALSE),"")</f>
        <v>Pengeluaran</v>
      </c>
      <c r="I125" s="4" t="s">
        <v>16</v>
      </c>
    </row>
    <row r="126" spans="1:9">
      <c r="A126" s="3">
        <v>18</v>
      </c>
      <c r="B126" s="3" t="s">
        <v>17</v>
      </c>
      <c r="C126" s="3">
        <v>2024</v>
      </c>
      <c r="E126" s="5">
        <v>733615</v>
      </c>
      <c r="F126" s="4" t="s">
        <v>35</v>
      </c>
      <c r="G126" s="4" t="str">
        <f>_xlfn.IFNA(VLOOKUP(F126,'MASTER DATA'!D:F,2,FALSE),"")</f>
        <v>Personal Care</v>
      </c>
      <c r="H126" s="4" t="str">
        <f>_xlfn.IFNA(VLOOKUP(F126,'MASTER DATA'!D:F,3,FALSE),"")</f>
        <v>Pengeluaran</v>
      </c>
      <c r="I126" s="4" t="s">
        <v>16</v>
      </c>
    </row>
    <row r="127" spans="1:9">
      <c r="A127" s="3">
        <v>29</v>
      </c>
      <c r="B127" s="3" t="s">
        <v>13</v>
      </c>
      <c r="C127" s="3">
        <v>2024</v>
      </c>
      <c r="E127" s="5">
        <v>369903</v>
      </c>
      <c r="F127" s="4" t="s">
        <v>53</v>
      </c>
      <c r="G127" s="4" t="str">
        <f>_xlfn.IFNA(VLOOKUP(F127,'MASTER DATA'!D:F,2,FALSE),"")</f>
        <v>Bill &amp; Utilitas</v>
      </c>
      <c r="H127" s="4" t="str">
        <f>_xlfn.IFNA(VLOOKUP(F127,'MASTER DATA'!D:F,3,FALSE),"")</f>
        <v>Pengeluaran</v>
      </c>
      <c r="I127" s="4" t="s">
        <v>11</v>
      </c>
    </row>
    <row r="128" spans="1:9">
      <c r="A128" s="3">
        <v>29</v>
      </c>
      <c r="B128" s="3" t="s">
        <v>45</v>
      </c>
      <c r="C128" s="3">
        <v>2024</v>
      </c>
      <c r="E128" s="5">
        <v>596138</v>
      </c>
      <c r="F128" s="4" t="s">
        <v>64</v>
      </c>
      <c r="G128" s="4" t="str">
        <f>_xlfn.IFNA(VLOOKUP(F128,'MASTER DATA'!D:F,2,FALSE),"")</f>
        <v>Personal Care</v>
      </c>
      <c r="H128" s="4" t="str">
        <f>_xlfn.IFNA(VLOOKUP(F128,'MASTER DATA'!D:F,3,FALSE),"")</f>
        <v>Pengeluaran</v>
      </c>
      <c r="I128" s="4" t="s">
        <v>16</v>
      </c>
    </row>
    <row r="129" spans="1:9">
      <c r="A129" s="3">
        <v>10</v>
      </c>
      <c r="B129" s="3" t="s">
        <v>25</v>
      </c>
      <c r="C129" s="3">
        <v>2024</v>
      </c>
      <c r="E129" s="5">
        <v>1204438</v>
      </c>
      <c r="F129" s="4" t="s">
        <v>73</v>
      </c>
      <c r="G129" s="4" t="str">
        <f>_xlfn.IFNA(VLOOKUP(F129,'MASTER DATA'!D:F,2,FALSE),"")</f>
        <v>Self Development</v>
      </c>
      <c r="H129" s="4" t="str">
        <f>_xlfn.IFNA(VLOOKUP(F129,'MASTER DATA'!D:F,3,FALSE),"")</f>
        <v>Pengeluaran</v>
      </c>
      <c r="I129" s="4" t="s">
        <v>20</v>
      </c>
    </row>
    <row r="130" spans="1:9">
      <c r="A130" s="3">
        <v>31</v>
      </c>
      <c r="B130" s="3" t="s">
        <v>51</v>
      </c>
      <c r="C130" s="3">
        <v>2024</v>
      </c>
      <c r="E130" s="5">
        <v>2156747</v>
      </c>
      <c r="F130" s="4" t="s">
        <v>78</v>
      </c>
      <c r="G130" s="4" t="str">
        <f>_xlfn.IFNA(VLOOKUP(F130,'MASTER DATA'!D:F,2,FALSE),"")</f>
        <v>Anak</v>
      </c>
      <c r="H130" s="4" t="str">
        <f>_xlfn.IFNA(VLOOKUP(F130,'MASTER DATA'!D:F,3,FALSE),"")</f>
        <v>Pengeluaran</v>
      </c>
      <c r="I130" s="4" t="s">
        <v>20</v>
      </c>
    </row>
    <row r="131" spans="1:9">
      <c r="A131" s="3">
        <v>25</v>
      </c>
      <c r="B131" s="3" t="s">
        <v>30</v>
      </c>
      <c r="C131" s="3">
        <v>2024</v>
      </c>
      <c r="E131" s="5">
        <v>2298888</v>
      </c>
      <c r="F131" s="4" t="s">
        <v>41</v>
      </c>
      <c r="G131" s="4" t="str">
        <f>_xlfn.IFNA(VLOOKUP(F131,'MASTER DATA'!D:F,2,FALSE),"")</f>
        <v>Makan</v>
      </c>
      <c r="H131" s="4" t="str">
        <f>_xlfn.IFNA(VLOOKUP(F131,'MASTER DATA'!D:F,3,FALSE),"")</f>
        <v>Pengeluaran</v>
      </c>
      <c r="I131" s="4" t="s">
        <v>20</v>
      </c>
    </row>
    <row r="132" spans="1:9">
      <c r="A132" s="3">
        <v>26</v>
      </c>
      <c r="B132" s="3" t="s">
        <v>13</v>
      </c>
      <c r="C132" s="3">
        <v>2024</v>
      </c>
      <c r="E132" s="5">
        <v>708160</v>
      </c>
      <c r="F132" s="4" t="s">
        <v>79</v>
      </c>
      <c r="G132" s="4" t="str">
        <f>_xlfn.IFNA(VLOOKUP(F132,'MASTER DATA'!D:F,2,FALSE),"")</f>
        <v>Anak</v>
      </c>
      <c r="H132" s="4" t="str">
        <f>_xlfn.IFNA(VLOOKUP(F132,'MASTER DATA'!D:F,3,FALSE),"")</f>
        <v>Pengeluaran</v>
      </c>
      <c r="I132" s="4" t="s">
        <v>11</v>
      </c>
    </row>
    <row r="133" spans="1:9">
      <c r="A133" s="3">
        <v>12</v>
      </c>
      <c r="B133" s="3" t="s">
        <v>33</v>
      </c>
      <c r="C133" s="3">
        <v>2024</v>
      </c>
      <c r="E133" s="5">
        <v>2054479</v>
      </c>
      <c r="F133" s="4" t="s">
        <v>80</v>
      </c>
      <c r="G133" s="4" t="str">
        <f>_xlfn.IFNA(VLOOKUP(F133,'MASTER DATA'!D:F,2,FALSE),"")</f>
        <v>Anak</v>
      </c>
      <c r="H133" s="4" t="str">
        <f>_xlfn.IFNA(VLOOKUP(F133,'MASTER DATA'!D:F,3,FALSE),"")</f>
        <v>Pengeluaran</v>
      </c>
      <c r="I133" s="4" t="s">
        <v>24</v>
      </c>
    </row>
    <row r="134" spans="1:9">
      <c r="A134" s="3">
        <v>12</v>
      </c>
      <c r="B134" s="3" t="s">
        <v>42</v>
      </c>
      <c r="C134" s="3">
        <v>2024</v>
      </c>
      <c r="E134" s="5">
        <v>2122515</v>
      </c>
      <c r="F134" s="4" t="s">
        <v>23</v>
      </c>
      <c r="G134" s="4" t="str">
        <f>_xlfn.IFNA(VLOOKUP(F134,'MASTER DATA'!D:F,2,FALSE),"")</f>
        <v>Bisnis</v>
      </c>
      <c r="H134" s="4" t="str">
        <f>_xlfn.IFNA(VLOOKUP(F134,'MASTER DATA'!D:F,3,FALSE),"")</f>
        <v>Penghasilan</v>
      </c>
      <c r="I134" s="4" t="s">
        <v>16</v>
      </c>
    </row>
    <row r="135" spans="1:9">
      <c r="A135" s="3">
        <v>9</v>
      </c>
      <c r="B135" s="3" t="s">
        <v>42</v>
      </c>
      <c r="C135" s="3">
        <v>2024</v>
      </c>
      <c r="E135" s="5">
        <v>1809817</v>
      </c>
      <c r="F135" s="4" t="s">
        <v>86</v>
      </c>
      <c r="G135" s="4" t="str">
        <f>_xlfn.IFNA(VLOOKUP(F135,'MASTER DATA'!D:F,2,FALSE),"")</f>
        <v>Gym</v>
      </c>
      <c r="H135" s="4" t="str">
        <f>_xlfn.IFNA(VLOOKUP(F135,'MASTER DATA'!D:F,3,FALSE),"")</f>
        <v>Pengeluaran</v>
      </c>
      <c r="I135" s="4" t="s">
        <v>24</v>
      </c>
    </row>
    <row r="136" spans="1:9">
      <c r="A136" s="3">
        <v>18</v>
      </c>
      <c r="B136" s="3" t="s">
        <v>45</v>
      </c>
      <c r="C136" s="3">
        <v>2024</v>
      </c>
      <c r="E136" s="5">
        <v>1415433</v>
      </c>
      <c r="F136" s="4" t="s">
        <v>64</v>
      </c>
      <c r="G136" s="4" t="str">
        <f>_xlfn.IFNA(VLOOKUP(F136,'MASTER DATA'!D:F,2,FALSE),"")</f>
        <v>Personal Care</v>
      </c>
      <c r="H136" s="4" t="str">
        <f>_xlfn.IFNA(VLOOKUP(F136,'MASTER DATA'!D:F,3,FALSE),"")</f>
        <v>Pengeluaran</v>
      </c>
      <c r="I136" s="4" t="s">
        <v>16</v>
      </c>
    </row>
    <row r="137" spans="1:9">
      <c r="A137" s="3">
        <v>10</v>
      </c>
      <c r="B137" s="3" t="s">
        <v>25</v>
      </c>
      <c r="C137" s="3">
        <v>2024</v>
      </c>
      <c r="E137" s="5">
        <v>1608602</v>
      </c>
      <c r="F137" s="4" t="s">
        <v>38</v>
      </c>
      <c r="G137" s="4" t="str">
        <f>_xlfn.IFNA(VLOOKUP(F137,'MASTER DATA'!D:F,2,FALSE),"")</f>
        <v>Transportasi</v>
      </c>
      <c r="H137" s="4" t="str">
        <f>_xlfn.IFNA(VLOOKUP(F137,'MASTER DATA'!D:F,3,FALSE),"")</f>
        <v>Pengeluaran</v>
      </c>
      <c r="I137" s="4" t="s">
        <v>29</v>
      </c>
    </row>
    <row r="138" spans="1:9">
      <c r="A138" s="3">
        <v>30</v>
      </c>
      <c r="B138" s="3" t="s">
        <v>33</v>
      </c>
      <c r="C138" s="3">
        <v>2024</v>
      </c>
      <c r="E138" s="5">
        <v>288195</v>
      </c>
      <c r="F138" s="4" t="s">
        <v>68</v>
      </c>
      <c r="G138" s="4" t="str">
        <f>_xlfn.IFNA(VLOOKUP(F138,'MASTER DATA'!D:F,2,FALSE),"")</f>
        <v>Rumah</v>
      </c>
      <c r="H138" s="4" t="str">
        <f>_xlfn.IFNA(VLOOKUP(F138,'MASTER DATA'!D:F,3,FALSE),"")</f>
        <v>Pengeluaran</v>
      </c>
      <c r="I138" s="4" t="s">
        <v>20</v>
      </c>
    </row>
    <row r="139" spans="1:9">
      <c r="A139" s="3">
        <v>23</v>
      </c>
      <c r="B139" s="3" t="s">
        <v>36</v>
      </c>
      <c r="C139" s="3">
        <v>2024</v>
      </c>
      <c r="E139" s="5">
        <v>173423</v>
      </c>
      <c r="F139" s="4" t="s">
        <v>72</v>
      </c>
      <c r="G139" s="4" t="str">
        <f>_xlfn.IFNA(VLOOKUP(F139,'MASTER DATA'!D:F,2,FALSE),"")</f>
        <v>Donasi</v>
      </c>
      <c r="H139" s="4" t="str">
        <f>_xlfn.IFNA(VLOOKUP(F139,'MASTER DATA'!D:F,3,FALSE),"")</f>
        <v>Pengeluaran</v>
      </c>
      <c r="I139" s="4" t="s">
        <v>29</v>
      </c>
    </row>
    <row r="140" spans="1:9">
      <c r="A140" s="3">
        <v>10</v>
      </c>
      <c r="B140" s="3" t="s">
        <v>42</v>
      </c>
      <c r="C140" s="3">
        <v>2024</v>
      </c>
      <c r="E140" s="5">
        <v>2040817</v>
      </c>
      <c r="F140" s="4" t="s">
        <v>73</v>
      </c>
      <c r="G140" s="4" t="str">
        <f>_xlfn.IFNA(VLOOKUP(F140,'MASTER DATA'!D:F,2,FALSE),"")</f>
        <v>Self Development</v>
      </c>
      <c r="H140" s="4" t="str">
        <f>_xlfn.IFNA(VLOOKUP(F140,'MASTER DATA'!D:F,3,FALSE),"")</f>
        <v>Pengeluaran</v>
      </c>
      <c r="I140" s="4" t="s">
        <v>29</v>
      </c>
    </row>
    <row r="141" spans="1:9">
      <c r="A141" s="3">
        <v>10</v>
      </c>
      <c r="B141" s="3" t="s">
        <v>48</v>
      </c>
      <c r="C141" s="3">
        <v>2024</v>
      </c>
      <c r="E141" s="5">
        <v>1233231</v>
      </c>
      <c r="F141" s="4" t="s">
        <v>71</v>
      </c>
      <c r="G141" s="4" t="str">
        <f>_xlfn.IFNA(VLOOKUP(F141,'MASTER DATA'!D:F,2,FALSE),"")</f>
        <v>Kado</v>
      </c>
      <c r="H141" s="4" t="str">
        <f>_xlfn.IFNA(VLOOKUP(F141,'MASTER DATA'!D:F,3,FALSE),"")</f>
        <v>Pengeluaran</v>
      </c>
      <c r="I141" s="4" t="s">
        <v>29</v>
      </c>
    </row>
    <row r="142" spans="1:9">
      <c r="A142" s="3">
        <v>23</v>
      </c>
      <c r="B142" s="3" t="s">
        <v>48</v>
      </c>
      <c r="C142" s="3">
        <v>2024</v>
      </c>
      <c r="E142" s="5">
        <v>2472215</v>
      </c>
      <c r="F142" s="4" t="s">
        <v>47</v>
      </c>
      <c r="G142" s="4" t="str">
        <f>_xlfn.IFNA(VLOOKUP(F142,'MASTER DATA'!D:F,2,FALSE),"")</f>
        <v>Makan</v>
      </c>
      <c r="H142" s="4" t="str">
        <f>_xlfn.IFNA(VLOOKUP(F142,'MASTER DATA'!D:F,3,FALSE),"")</f>
        <v>Pengeluaran</v>
      </c>
      <c r="I142" s="4" t="s">
        <v>16</v>
      </c>
    </row>
    <row r="143" spans="1:9">
      <c r="A143" s="3">
        <v>30</v>
      </c>
      <c r="B143" s="3" t="s">
        <v>45</v>
      </c>
      <c r="C143" s="3">
        <v>2024</v>
      </c>
      <c r="E143" s="5">
        <v>840892</v>
      </c>
      <c r="F143" s="4" t="s">
        <v>96</v>
      </c>
      <c r="G143" s="4" t="str">
        <f>_xlfn.IFNA(VLOOKUP(F143,'MASTER DATA'!D:F,2,FALSE),"")</f>
        <v>Bank</v>
      </c>
      <c r="H143" s="4" t="str">
        <f>_xlfn.IFNA(VLOOKUP(F143,'MASTER DATA'!D:F,3,FALSE),"")</f>
        <v>Penghasilan</v>
      </c>
      <c r="I143" s="4" t="s">
        <v>24</v>
      </c>
    </row>
    <row r="144" spans="1:9">
      <c r="A144" s="3">
        <v>14</v>
      </c>
      <c r="B144" s="3" t="s">
        <v>45</v>
      </c>
      <c r="C144" s="3">
        <v>2024</v>
      </c>
      <c r="E144" s="5">
        <v>2123382</v>
      </c>
      <c r="F144" s="4" t="s">
        <v>9</v>
      </c>
      <c r="G144" s="4" t="str">
        <f>_xlfn.IFNA(VLOOKUP(F144,'MASTER DATA'!D:F,2,FALSE),"")</f>
        <v>Kantor</v>
      </c>
      <c r="H144" s="4" t="str">
        <f>_xlfn.IFNA(VLOOKUP(F144,'MASTER DATA'!D:F,3,FALSE),"")</f>
        <v>Penghasilan</v>
      </c>
      <c r="I144" s="4" t="s">
        <v>20</v>
      </c>
    </row>
    <row r="145" spans="1:9">
      <c r="A145" s="3">
        <v>21</v>
      </c>
      <c r="B145" s="3" t="s">
        <v>36</v>
      </c>
      <c r="C145" s="3">
        <v>2024</v>
      </c>
      <c r="E145" s="5">
        <v>792856</v>
      </c>
      <c r="F145" s="4" t="s">
        <v>65</v>
      </c>
      <c r="G145" s="4" t="str">
        <f>_xlfn.IFNA(VLOOKUP(F145,'MASTER DATA'!D:F,2,FALSE),"")</f>
        <v>Rumah</v>
      </c>
      <c r="H145" s="4" t="str">
        <f>_xlfn.IFNA(VLOOKUP(F145,'MASTER DATA'!D:F,3,FALSE),"")</f>
        <v>Pengeluaran</v>
      </c>
      <c r="I145" s="4" t="s">
        <v>29</v>
      </c>
    </row>
    <row r="146" spans="1:9">
      <c r="A146" s="3">
        <v>20</v>
      </c>
      <c r="B146" s="3" t="s">
        <v>48</v>
      </c>
      <c r="C146" s="3">
        <v>2024</v>
      </c>
      <c r="E146" s="5">
        <v>1600990</v>
      </c>
      <c r="F146" s="4" t="s">
        <v>95</v>
      </c>
      <c r="G146" s="4" t="str">
        <f>_xlfn.IFNA(VLOOKUP(F146,'MASTER DATA'!D:F,2,FALSE),"")</f>
        <v>Bank</v>
      </c>
      <c r="H146" s="4" t="str">
        <f>_xlfn.IFNA(VLOOKUP(F146,'MASTER DATA'!D:F,3,FALSE),"")</f>
        <v>Pengeluaran</v>
      </c>
      <c r="I146" s="4" t="s">
        <v>24</v>
      </c>
    </row>
    <row r="147" spans="1:9">
      <c r="A147" s="3">
        <v>16</v>
      </c>
      <c r="B147" s="3" t="s">
        <v>21</v>
      </c>
      <c r="C147" s="3">
        <v>2024</v>
      </c>
      <c r="E147" s="5">
        <v>1134799</v>
      </c>
      <c r="F147" s="4" t="s">
        <v>66</v>
      </c>
      <c r="G147" s="4" t="str">
        <f>_xlfn.IFNA(VLOOKUP(F147,'MASTER DATA'!D:F,2,FALSE),"")</f>
        <v>Rumah</v>
      </c>
      <c r="H147" s="4" t="str">
        <f>_xlfn.IFNA(VLOOKUP(F147,'MASTER DATA'!D:F,3,FALSE),"")</f>
        <v>Pengeluaran</v>
      </c>
      <c r="I147" s="4" t="s">
        <v>29</v>
      </c>
    </row>
    <row r="148" spans="1:9">
      <c r="A148" s="3">
        <v>24</v>
      </c>
      <c r="B148" s="3" t="s">
        <v>30</v>
      </c>
      <c r="C148" s="3">
        <v>2024</v>
      </c>
      <c r="E148" s="5">
        <v>1090784</v>
      </c>
      <c r="F148" s="4" t="s">
        <v>67</v>
      </c>
      <c r="G148" s="4" t="str">
        <f>_xlfn.IFNA(VLOOKUP(F148,'MASTER DATA'!D:F,2,FALSE),"")</f>
        <v>Rumah</v>
      </c>
      <c r="H148" s="4" t="str">
        <f>_xlfn.IFNA(VLOOKUP(F148,'MASTER DATA'!D:F,3,FALSE),"")</f>
        <v>Pengeluaran</v>
      </c>
      <c r="I148" s="4" t="s">
        <v>20</v>
      </c>
    </row>
    <row r="149" spans="1:9">
      <c r="A149" s="3">
        <v>11</v>
      </c>
      <c r="B149" s="3" t="s">
        <v>39</v>
      </c>
      <c r="C149" s="3">
        <v>2024</v>
      </c>
      <c r="E149" s="5">
        <v>1448071</v>
      </c>
      <c r="F149" s="4" t="s">
        <v>32</v>
      </c>
      <c r="G149" s="4" t="str">
        <f>_xlfn.IFNA(VLOOKUP(F149,'MASTER DATA'!D:F,2,FALSE),"")</f>
        <v>Transportasi</v>
      </c>
      <c r="H149" s="4" t="str">
        <f>_xlfn.IFNA(VLOOKUP(F149,'MASTER DATA'!D:F,3,FALSE),"")</f>
        <v>Pengeluaran</v>
      </c>
      <c r="I149" s="4" t="s">
        <v>29</v>
      </c>
    </row>
    <row r="150" spans="1:9">
      <c r="A150" s="3">
        <v>1</v>
      </c>
      <c r="B150" s="3" t="s">
        <v>51</v>
      </c>
      <c r="C150" s="3">
        <v>2024</v>
      </c>
      <c r="E150" s="5">
        <v>169716</v>
      </c>
      <c r="F150" s="4" t="s">
        <v>87</v>
      </c>
      <c r="G150" s="4" t="str">
        <f>_xlfn.IFNA(VLOOKUP(F150,'MASTER DATA'!D:F,2,FALSE),"")</f>
        <v>Motor &amp; Mobil</v>
      </c>
      <c r="H150" s="4" t="str">
        <f>_xlfn.IFNA(VLOOKUP(F150,'MASTER DATA'!D:F,3,FALSE),"")</f>
        <v>Pengeluaran</v>
      </c>
      <c r="I150" s="4" t="s">
        <v>11</v>
      </c>
    </row>
    <row r="151" spans="1:9">
      <c r="A151" s="3">
        <v>19</v>
      </c>
      <c r="B151" s="3" t="s">
        <v>42</v>
      </c>
      <c r="C151" s="3">
        <v>2024</v>
      </c>
      <c r="E151" s="5">
        <v>960232</v>
      </c>
      <c r="F151" s="4" t="s">
        <v>32</v>
      </c>
      <c r="G151" s="4" t="str">
        <f>_xlfn.IFNA(VLOOKUP(F151,'MASTER DATA'!D:F,2,FALSE),"")</f>
        <v>Transportasi</v>
      </c>
      <c r="H151" s="4" t="str">
        <f>_xlfn.IFNA(VLOOKUP(F151,'MASTER DATA'!D:F,3,FALSE),"")</f>
        <v>Pengeluaran</v>
      </c>
      <c r="I151" s="4" t="s">
        <v>11</v>
      </c>
    </row>
    <row r="152" spans="1:9">
      <c r="A152" s="3">
        <v>28</v>
      </c>
      <c r="B152" s="3" t="s">
        <v>42</v>
      </c>
      <c r="C152" s="3">
        <v>2024</v>
      </c>
      <c r="E152" s="5">
        <v>2335596</v>
      </c>
      <c r="F152" s="4" t="s">
        <v>68</v>
      </c>
      <c r="G152" s="4" t="str">
        <f>_xlfn.IFNA(VLOOKUP(F152,'MASTER DATA'!D:F,2,FALSE),"")</f>
        <v>Rumah</v>
      </c>
      <c r="H152" s="4" t="str">
        <f>_xlfn.IFNA(VLOOKUP(F152,'MASTER DATA'!D:F,3,FALSE),"")</f>
        <v>Pengeluaran</v>
      </c>
      <c r="I152" s="4" t="s">
        <v>11</v>
      </c>
    </row>
    <row r="153" spans="1:9">
      <c r="A153" s="3">
        <v>29</v>
      </c>
      <c r="B153" s="3" t="s">
        <v>21</v>
      </c>
      <c r="C153" s="3">
        <v>2024</v>
      </c>
      <c r="E153" s="5">
        <v>552926</v>
      </c>
      <c r="F153" s="4" t="s">
        <v>94</v>
      </c>
      <c r="G153" s="4" t="str">
        <f>_xlfn.IFNA(VLOOKUP(F153,'MASTER DATA'!D:F,2,FALSE),"")</f>
        <v>Bank</v>
      </c>
      <c r="H153" s="4" t="str">
        <f>_xlfn.IFNA(VLOOKUP(F153,'MASTER DATA'!D:F,3,FALSE),"")</f>
        <v>Penghasilan</v>
      </c>
      <c r="I153" s="4" t="s">
        <v>29</v>
      </c>
    </row>
    <row r="154" spans="1:9">
      <c r="A154" s="3">
        <v>14</v>
      </c>
      <c r="B154" s="3" t="s">
        <v>25</v>
      </c>
      <c r="C154" s="3">
        <v>2024</v>
      </c>
      <c r="E154" s="5">
        <v>2395576</v>
      </c>
      <c r="F154" s="4" t="s">
        <v>50</v>
      </c>
      <c r="G154" s="4" t="str">
        <f>_xlfn.IFNA(VLOOKUP(F154,'MASTER DATA'!D:F,2,FALSE),"")</f>
        <v>Makan</v>
      </c>
      <c r="H154" s="4" t="str">
        <f>_xlfn.IFNA(VLOOKUP(F154,'MASTER DATA'!D:F,3,FALSE),"")</f>
        <v>Pengeluaran</v>
      </c>
      <c r="I154" s="4" t="s">
        <v>24</v>
      </c>
    </row>
    <row r="155" spans="1:9">
      <c r="A155" s="3">
        <v>31</v>
      </c>
      <c r="B155" s="3" t="s">
        <v>39</v>
      </c>
      <c r="C155" s="3">
        <v>2024</v>
      </c>
      <c r="E155" s="5">
        <v>314246</v>
      </c>
      <c r="F155" s="4" t="s">
        <v>9</v>
      </c>
      <c r="G155" s="4" t="str">
        <f>_xlfn.IFNA(VLOOKUP(F155,'MASTER DATA'!D:F,2,FALSE),"")</f>
        <v>Kantor</v>
      </c>
      <c r="H155" s="4" t="str">
        <f>_xlfn.IFNA(VLOOKUP(F155,'MASTER DATA'!D:F,3,FALSE),"")</f>
        <v>Penghasilan</v>
      </c>
      <c r="I155" s="4" t="s">
        <v>16</v>
      </c>
    </row>
    <row r="156" spans="1:9">
      <c r="A156" s="3">
        <v>3</v>
      </c>
      <c r="B156" s="3" t="s">
        <v>45</v>
      </c>
      <c r="C156" s="3">
        <v>2024</v>
      </c>
      <c r="E156" s="5">
        <v>2275160</v>
      </c>
      <c r="F156" s="4" t="s">
        <v>93</v>
      </c>
      <c r="G156" s="4" t="str">
        <f>_xlfn.IFNA(VLOOKUP(F156,'MASTER DATA'!D:F,2,FALSE),"")</f>
        <v>Bank</v>
      </c>
      <c r="H156" s="4" t="str">
        <f>_xlfn.IFNA(VLOOKUP(F156,'MASTER DATA'!D:F,3,FALSE),"")</f>
        <v>Pengeluaran</v>
      </c>
      <c r="I156" s="4" t="s">
        <v>11</v>
      </c>
    </row>
    <row r="157" spans="1:9">
      <c r="A157" s="3">
        <v>13</v>
      </c>
      <c r="B157" s="3" t="s">
        <v>13</v>
      </c>
      <c r="C157" s="3">
        <v>2024</v>
      </c>
      <c r="E157" s="5">
        <v>2319517</v>
      </c>
      <c r="F157" s="4" t="s">
        <v>68</v>
      </c>
      <c r="G157" s="4" t="str">
        <f>_xlfn.IFNA(VLOOKUP(F157,'MASTER DATA'!D:F,2,FALSE),"")</f>
        <v>Rumah</v>
      </c>
      <c r="H157" s="4" t="str">
        <f>_xlfn.IFNA(VLOOKUP(F157,'MASTER DATA'!D:F,3,FALSE),"")</f>
        <v>Pengeluaran</v>
      </c>
      <c r="I157" s="4" t="s">
        <v>20</v>
      </c>
    </row>
    <row r="158" spans="1:9">
      <c r="A158" s="3">
        <v>25</v>
      </c>
      <c r="B158" s="3" t="s">
        <v>45</v>
      </c>
      <c r="C158" s="3">
        <v>2024</v>
      </c>
      <c r="E158" s="5">
        <v>1117939</v>
      </c>
      <c r="F158" s="4" t="s">
        <v>80</v>
      </c>
      <c r="G158" s="4" t="str">
        <f>_xlfn.IFNA(VLOOKUP(F158,'MASTER DATA'!D:F,2,FALSE),"")</f>
        <v>Anak</v>
      </c>
      <c r="H158" s="4" t="str">
        <f>_xlfn.IFNA(VLOOKUP(F158,'MASTER DATA'!D:F,3,FALSE),"")</f>
        <v>Pengeluaran</v>
      </c>
      <c r="I158" s="4" t="s">
        <v>16</v>
      </c>
    </row>
    <row r="159" spans="1:9">
      <c r="A159" s="3">
        <v>15</v>
      </c>
      <c r="B159" s="3" t="s">
        <v>51</v>
      </c>
      <c r="C159" s="3">
        <v>2024</v>
      </c>
      <c r="E159" s="5">
        <v>1261761</v>
      </c>
      <c r="F159" s="4" t="s">
        <v>53</v>
      </c>
      <c r="G159" s="4" t="str">
        <f>_xlfn.IFNA(VLOOKUP(F159,'MASTER DATA'!D:F,2,FALSE),"")</f>
        <v>Bill &amp; Utilitas</v>
      </c>
      <c r="H159" s="4" t="str">
        <f>_xlfn.IFNA(VLOOKUP(F159,'MASTER DATA'!D:F,3,FALSE),"")</f>
        <v>Pengeluaran</v>
      </c>
      <c r="I159" s="4" t="s">
        <v>11</v>
      </c>
    </row>
    <row r="160" spans="1:9">
      <c r="A160" s="3">
        <v>15</v>
      </c>
      <c r="B160" s="3" t="s">
        <v>42</v>
      </c>
      <c r="C160" s="3">
        <v>2024</v>
      </c>
      <c r="E160" s="5">
        <v>250823</v>
      </c>
      <c r="F160" s="4" t="s">
        <v>41</v>
      </c>
      <c r="G160" s="4" t="str">
        <f>_xlfn.IFNA(VLOOKUP(F160,'MASTER DATA'!D:F,2,FALSE),"")</f>
        <v>Makan</v>
      </c>
      <c r="H160" s="4" t="str">
        <f>_xlfn.IFNA(VLOOKUP(F160,'MASTER DATA'!D:F,3,FALSE),"")</f>
        <v>Pengeluaran</v>
      </c>
      <c r="I160" s="4" t="s">
        <v>16</v>
      </c>
    </row>
    <row r="161" spans="1:9">
      <c r="A161" s="3">
        <v>11</v>
      </c>
      <c r="B161" s="3" t="s">
        <v>39</v>
      </c>
      <c r="C161" s="3">
        <v>2024</v>
      </c>
      <c r="E161" s="5">
        <v>1546588</v>
      </c>
      <c r="F161" s="4" t="s">
        <v>60</v>
      </c>
      <c r="G161" s="4" t="str">
        <f>_xlfn.IFNA(VLOOKUP(F161,'MASTER DATA'!D:F,2,FALSE),"")</f>
        <v>Entertainment</v>
      </c>
      <c r="H161" s="4" t="str">
        <f>_xlfn.IFNA(VLOOKUP(F161,'MASTER DATA'!D:F,3,FALSE),"")</f>
        <v>Pengeluaran</v>
      </c>
      <c r="I161" s="4" t="s">
        <v>11</v>
      </c>
    </row>
    <row r="162" spans="1:9">
      <c r="A162" s="3">
        <v>5</v>
      </c>
      <c r="B162" s="3" t="s">
        <v>17</v>
      </c>
      <c r="C162" s="3">
        <v>2024</v>
      </c>
      <c r="E162" s="5">
        <v>1511074</v>
      </c>
      <c r="F162" s="4" t="s">
        <v>15</v>
      </c>
      <c r="G162" s="4" t="str">
        <f>_xlfn.IFNA(VLOOKUP(F162,'MASTER DATA'!D:F,2,FALSE),"")</f>
        <v>Kantor</v>
      </c>
      <c r="H162" s="4" t="str">
        <f>_xlfn.IFNA(VLOOKUP(F162,'MASTER DATA'!D:F,3,FALSE),"")</f>
        <v>Penghasilan</v>
      </c>
      <c r="I162" s="4" t="s">
        <v>29</v>
      </c>
    </row>
    <row r="163" spans="1:9">
      <c r="A163" s="3">
        <v>24</v>
      </c>
      <c r="B163" s="3" t="s">
        <v>39</v>
      </c>
      <c r="C163" s="3">
        <v>2024</v>
      </c>
      <c r="E163" s="5">
        <v>749408</v>
      </c>
      <c r="F163" s="4" t="s">
        <v>47</v>
      </c>
      <c r="G163" s="4" t="str">
        <f>_xlfn.IFNA(VLOOKUP(F163,'MASTER DATA'!D:F,2,FALSE),"")</f>
        <v>Makan</v>
      </c>
      <c r="H163" s="4" t="str">
        <f>_xlfn.IFNA(VLOOKUP(F163,'MASTER DATA'!D:F,3,FALSE),"")</f>
        <v>Pengeluaran</v>
      </c>
      <c r="I163" s="4" t="s">
        <v>29</v>
      </c>
    </row>
    <row r="164" spans="1:9">
      <c r="A164" s="3">
        <v>31</v>
      </c>
      <c r="B164" s="3" t="s">
        <v>25</v>
      </c>
      <c r="C164" s="3">
        <v>2024</v>
      </c>
      <c r="E164" s="5">
        <v>1224326</v>
      </c>
      <c r="F164" s="4" t="s">
        <v>23</v>
      </c>
      <c r="G164" s="4" t="str">
        <f>_xlfn.IFNA(VLOOKUP(F164,'MASTER DATA'!D:F,2,FALSE),"")</f>
        <v>Bisnis</v>
      </c>
      <c r="H164" s="4" t="str">
        <f>_xlfn.IFNA(VLOOKUP(F164,'MASTER DATA'!D:F,3,FALSE),"")</f>
        <v>Penghasilan</v>
      </c>
      <c r="I164" s="4" t="s">
        <v>20</v>
      </c>
    </row>
    <row r="165" spans="1:9">
      <c r="A165" s="3">
        <v>13</v>
      </c>
      <c r="B165" s="3" t="s">
        <v>13</v>
      </c>
      <c r="C165" s="3">
        <v>2024</v>
      </c>
      <c r="E165" s="5">
        <v>691969</v>
      </c>
      <c r="F165" s="4" t="s">
        <v>71</v>
      </c>
      <c r="G165" s="4" t="str">
        <f>_xlfn.IFNA(VLOOKUP(F165,'MASTER DATA'!D:F,2,FALSE),"")</f>
        <v>Kado</v>
      </c>
      <c r="H165" s="4" t="str">
        <f>_xlfn.IFNA(VLOOKUP(F165,'MASTER DATA'!D:F,3,FALSE),"")</f>
        <v>Pengeluaran</v>
      </c>
      <c r="I165" s="4" t="s">
        <v>24</v>
      </c>
    </row>
    <row r="166" spans="1:9">
      <c r="A166" s="3">
        <v>6</v>
      </c>
      <c r="B166" s="3" t="s">
        <v>36</v>
      </c>
      <c r="C166" s="3">
        <v>2024</v>
      </c>
      <c r="E166" s="5">
        <v>1301977</v>
      </c>
      <c r="F166" s="4" t="s">
        <v>50</v>
      </c>
      <c r="G166" s="4" t="str">
        <f>_xlfn.IFNA(VLOOKUP(F166,'MASTER DATA'!D:F,2,FALSE),"")</f>
        <v>Makan</v>
      </c>
      <c r="H166" s="4" t="str">
        <f>_xlfn.IFNA(VLOOKUP(F166,'MASTER DATA'!D:F,3,FALSE),"")</f>
        <v>Pengeluaran</v>
      </c>
      <c r="I166" s="4" t="s">
        <v>20</v>
      </c>
    </row>
    <row r="167" spans="1:9">
      <c r="A167" s="3">
        <v>21</v>
      </c>
      <c r="B167" s="3" t="s">
        <v>13</v>
      </c>
      <c r="C167" s="3">
        <v>2024</v>
      </c>
      <c r="E167" s="5">
        <v>617740</v>
      </c>
      <c r="F167" s="4" t="s">
        <v>85</v>
      </c>
      <c r="G167" s="4" t="str">
        <f>_xlfn.IFNA(VLOOKUP(F167,'MASTER DATA'!D:F,2,FALSE),"")</f>
        <v>Gym</v>
      </c>
      <c r="H167" s="4" t="str">
        <f>_xlfn.IFNA(VLOOKUP(F167,'MASTER DATA'!D:F,3,FALSE),"")</f>
        <v>Pengeluaran</v>
      </c>
      <c r="I167" s="4" t="s">
        <v>16</v>
      </c>
    </row>
    <row r="168" spans="1:9">
      <c r="A168" s="3">
        <v>12</v>
      </c>
      <c r="B168" s="3" t="s">
        <v>17</v>
      </c>
      <c r="C168" s="3">
        <v>2024</v>
      </c>
      <c r="E168" s="5">
        <v>559683</v>
      </c>
      <c r="F168" s="4" t="s">
        <v>67</v>
      </c>
      <c r="G168" s="4" t="str">
        <f>_xlfn.IFNA(VLOOKUP(F168,'MASTER DATA'!D:F,2,FALSE),"")</f>
        <v>Rumah</v>
      </c>
      <c r="H168" s="4" t="str">
        <f>_xlfn.IFNA(VLOOKUP(F168,'MASTER DATA'!D:F,3,FALSE),"")</f>
        <v>Pengeluaran</v>
      </c>
      <c r="I168" s="4" t="s">
        <v>29</v>
      </c>
    </row>
    <row r="169" spans="1:9">
      <c r="A169" s="3">
        <v>28</v>
      </c>
      <c r="B169" s="3" t="s">
        <v>13</v>
      </c>
      <c r="C169" s="3">
        <v>2024</v>
      </c>
      <c r="E169" s="5">
        <v>1844700</v>
      </c>
      <c r="F169" s="4" t="s">
        <v>44</v>
      </c>
      <c r="G169" s="4" t="str">
        <f>_xlfn.IFNA(VLOOKUP(F169,'MASTER DATA'!D:F,2,FALSE),"")</f>
        <v>Makan</v>
      </c>
      <c r="H169" s="4" t="str">
        <f>_xlfn.IFNA(VLOOKUP(F169,'MASTER DATA'!D:F,3,FALSE),"")</f>
        <v>Pengeluaran</v>
      </c>
      <c r="I169" s="4" t="s">
        <v>24</v>
      </c>
    </row>
    <row r="170" spans="1:9">
      <c r="A170" s="3">
        <v>6</v>
      </c>
      <c r="B170" s="3" t="s">
        <v>17</v>
      </c>
      <c r="C170" s="3">
        <v>2024</v>
      </c>
      <c r="E170" s="5">
        <v>1838907</v>
      </c>
      <c r="F170" s="4" t="s">
        <v>41</v>
      </c>
      <c r="G170" s="4" t="str">
        <f>_xlfn.IFNA(VLOOKUP(F170,'MASTER DATA'!D:F,2,FALSE),"")</f>
        <v>Makan</v>
      </c>
      <c r="H170" s="4" t="str">
        <f>_xlfn.IFNA(VLOOKUP(F170,'MASTER DATA'!D:F,3,FALSE),"")</f>
        <v>Pengeluaran</v>
      </c>
      <c r="I170" s="4" t="s">
        <v>11</v>
      </c>
    </row>
    <row r="171" spans="1:9">
      <c r="A171" s="3">
        <v>27</v>
      </c>
      <c r="B171" s="3" t="s">
        <v>33</v>
      </c>
      <c r="C171" s="3">
        <v>2024</v>
      </c>
      <c r="E171" s="5">
        <v>798562</v>
      </c>
      <c r="F171" s="4" t="s">
        <v>35</v>
      </c>
      <c r="G171" s="4" t="str">
        <f>_xlfn.IFNA(VLOOKUP(F171,'MASTER DATA'!D:F,2,FALSE),"")</f>
        <v>Personal Care</v>
      </c>
      <c r="H171" s="4" t="str">
        <f>_xlfn.IFNA(VLOOKUP(F171,'MASTER DATA'!D:F,3,FALSE),"")</f>
        <v>Pengeluaran</v>
      </c>
      <c r="I171" s="4" t="s">
        <v>16</v>
      </c>
    </row>
    <row r="172" spans="1:9">
      <c r="A172" s="3">
        <v>30</v>
      </c>
      <c r="B172" s="3" t="s">
        <v>42</v>
      </c>
      <c r="C172" s="3">
        <v>2024</v>
      </c>
      <c r="E172" s="5">
        <v>362693</v>
      </c>
      <c r="F172" s="4" t="s">
        <v>65</v>
      </c>
      <c r="G172" s="4" t="str">
        <f>_xlfn.IFNA(VLOOKUP(F172,'MASTER DATA'!D:F,2,FALSE),"")</f>
        <v>Rumah</v>
      </c>
      <c r="H172" s="4" t="str">
        <f>_xlfn.IFNA(VLOOKUP(F172,'MASTER DATA'!D:F,3,FALSE),"")</f>
        <v>Pengeluaran</v>
      </c>
      <c r="I172" s="4" t="s">
        <v>29</v>
      </c>
    </row>
    <row r="173" spans="1:9">
      <c r="A173" s="3">
        <v>2</v>
      </c>
      <c r="B173" s="3" t="s">
        <v>51</v>
      </c>
      <c r="C173" s="3">
        <v>2024</v>
      </c>
      <c r="E173" s="5">
        <v>2075004</v>
      </c>
      <c r="F173" s="4" t="s">
        <v>76</v>
      </c>
      <c r="G173" s="4" t="str">
        <f>_xlfn.IFNA(VLOOKUP(F173,'MASTER DATA'!D:F,2,FALSE),"")</f>
        <v>Self Development</v>
      </c>
      <c r="H173" s="4" t="str">
        <f>_xlfn.IFNA(VLOOKUP(F173,'MASTER DATA'!D:F,3,FALSE),"")</f>
        <v>Pengeluaran</v>
      </c>
      <c r="I173" s="4" t="s">
        <v>29</v>
      </c>
    </row>
    <row r="174" spans="1:9">
      <c r="A174" s="3">
        <v>6</v>
      </c>
      <c r="B174" s="3" t="s">
        <v>33</v>
      </c>
      <c r="C174" s="3">
        <v>2024</v>
      </c>
      <c r="E174" s="5">
        <v>267164</v>
      </c>
      <c r="F174" s="4" t="s">
        <v>67</v>
      </c>
      <c r="G174" s="4" t="str">
        <f>_xlfn.IFNA(VLOOKUP(F174,'MASTER DATA'!D:F,2,FALSE),"")</f>
        <v>Rumah</v>
      </c>
      <c r="H174" s="4" t="str">
        <f>_xlfn.IFNA(VLOOKUP(F174,'MASTER DATA'!D:F,3,FALSE),"")</f>
        <v>Pengeluaran</v>
      </c>
      <c r="I174" s="4" t="s">
        <v>11</v>
      </c>
    </row>
    <row r="175" spans="1:9">
      <c r="A175" s="3">
        <v>8</v>
      </c>
      <c r="B175" s="3" t="s">
        <v>48</v>
      </c>
      <c r="C175" s="3">
        <v>2024</v>
      </c>
      <c r="E175" s="5">
        <v>106459</v>
      </c>
      <c r="F175" s="4" t="s">
        <v>89</v>
      </c>
      <c r="G175" s="4" t="str">
        <f>_xlfn.IFNA(VLOOKUP(F175,'MASTER DATA'!D:F,2,FALSE),"")</f>
        <v>Motor &amp; Mobil</v>
      </c>
      <c r="H175" s="4" t="str">
        <f>_xlfn.IFNA(VLOOKUP(F175,'MASTER DATA'!D:F,3,FALSE),"")</f>
        <v>Pengeluaran</v>
      </c>
      <c r="I175" s="4" t="s">
        <v>16</v>
      </c>
    </row>
    <row r="176" spans="1:9">
      <c r="A176" s="3">
        <v>27</v>
      </c>
      <c r="B176" s="3" t="s">
        <v>36</v>
      </c>
      <c r="C176" s="3">
        <v>2024</v>
      </c>
      <c r="E176" s="5">
        <v>917782</v>
      </c>
      <c r="F176" s="4" t="s">
        <v>15</v>
      </c>
      <c r="G176" s="4" t="str">
        <f>_xlfn.IFNA(VLOOKUP(F176,'MASTER DATA'!D:F,2,FALSE),"")</f>
        <v>Kantor</v>
      </c>
      <c r="H176" s="4" t="str">
        <f>_xlfn.IFNA(VLOOKUP(F176,'MASTER DATA'!D:F,3,FALSE),"")</f>
        <v>Penghasilan</v>
      </c>
      <c r="I176" s="4" t="s">
        <v>20</v>
      </c>
    </row>
    <row r="177" spans="1:9">
      <c r="A177" s="3">
        <v>13</v>
      </c>
      <c r="B177" s="3" t="s">
        <v>42</v>
      </c>
      <c r="C177" s="3">
        <v>2024</v>
      </c>
      <c r="E177" s="5">
        <v>1888248</v>
      </c>
      <c r="F177" s="4" t="s">
        <v>89</v>
      </c>
      <c r="G177" s="4" t="str">
        <f>_xlfn.IFNA(VLOOKUP(F177,'MASTER DATA'!D:F,2,FALSE),"")</f>
        <v>Motor &amp; Mobil</v>
      </c>
      <c r="H177" s="4" t="str">
        <f>_xlfn.IFNA(VLOOKUP(F177,'MASTER DATA'!D:F,3,FALSE),"")</f>
        <v>Pengeluaran</v>
      </c>
      <c r="I177" s="4" t="s">
        <v>11</v>
      </c>
    </row>
    <row r="178" spans="1:9">
      <c r="A178" s="3">
        <v>28</v>
      </c>
      <c r="B178" s="3" t="s">
        <v>17</v>
      </c>
      <c r="C178" s="3">
        <v>2024</v>
      </c>
      <c r="E178" s="5">
        <v>2294659</v>
      </c>
      <c r="F178" s="4" t="s">
        <v>96</v>
      </c>
      <c r="G178" s="4" t="str">
        <f>_xlfn.IFNA(VLOOKUP(F178,'MASTER DATA'!D:F,2,FALSE),"")</f>
        <v>Bank</v>
      </c>
      <c r="H178" s="4" t="str">
        <f>_xlfn.IFNA(VLOOKUP(F178,'MASTER DATA'!D:F,3,FALSE),"")</f>
        <v>Penghasilan</v>
      </c>
      <c r="I178" s="4" t="s">
        <v>11</v>
      </c>
    </row>
    <row r="179" spans="1:9">
      <c r="A179" s="3">
        <v>27</v>
      </c>
      <c r="B179" s="3" t="s">
        <v>45</v>
      </c>
      <c r="C179" s="3">
        <v>2024</v>
      </c>
      <c r="E179" s="5">
        <v>136369</v>
      </c>
      <c r="F179" s="4" t="s">
        <v>63</v>
      </c>
      <c r="G179" s="4" t="str">
        <f>_xlfn.IFNA(VLOOKUP(F179,'MASTER DATA'!D:F,2,FALSE),"")</f>
        <v>Personal Care</v>
      </c>
      <c r="H179" s="4" t="str">
        <f>_xlfn.IFNA(VLOOKUP(F179,'MASTER DATA'!D:F,3,FALSE),"")</f>
        <v>Pengeluaran</v>
      </c>
      <c r="I179" s="4" t="s">
        <v>29</v>
      </c>
    </row>
    <row r="180" spans="1:9">
      <c r="A180" s="3">
        <v>23</v>
      </c>
      <c r="B180" s="3" t="s">
        <v>36</v>
      </c>
      <c r="C180" s="3">
        <v>2024</v>
      </c>
      <c r="E180" s="5">
        <v>1271567</v>
      </c>
      <c r="F180" s="4" t="s">
        <v>90</v>
      </c>
      <c r="G180" s="4" t="str">
        <f>_xlfn.IFNA(VLOOKUP(F180,'MASTER DATA'!D:F,2,FALSE),"")</f>
        <v>Bank</v>
      </c>
      <c r="H180" s="4" t="str">
        <f>_xlfn.IFNA(VLOOKUP(F180,'MASTER DATA'!D:F,3,FALSE),"")</f>
        <v>Penghasilan</v>
      </c>
      <c r="I180" s="4" t="s">
        <v>11</v>
      </c>
    </row>
    <row r="181" spans="1:9">
      <c r="A181" s="3">
        <v>25</v>
      </c>
      <c r="B181" s="3" t="s">
        <v>13</v>
      </c>
      <c r="C181" s="3">
        <v>2024</v>
      </c>
      <c r="E181" s="5">
        <v>2304526</v>
      </c>
      <c r="F181" s="4" t="s">
        <v>84</v>
      </c>
      <c r="G181" s="4" t="str">
        <f>_xlfn.IFNA(VLOOKUP(F181,'MASTER DATA'!D:F,2,FALSE),"")</f>
        <v>Gym</v>
      </c>
      <c r="H181" s="4" t="str">
        <f>_xlfn.IFNA(VLOOKUP(F181,'MASTER DATA'!D:F,3,FALSE),"")</f>
        <v>Pengeluaran</v>
      </c>
      <c r="I181" s="4" t="s">
        <v>16</v>
      </c>
    </row>
    <row r="182" spans="1:9">
      <c r="A182" s="3">
        <v>7</v>
      </c>
      <c r="B182" s="3" t="s">
        <v>39</v>
      </c>
      <c r="C182" s="3">
        <v>2024</v>
      </c>
      <c r="E182" s="5">
        <v>2389593</v>
      </c>
      <c r="F182" s="4" t="s">
        <v>63</v>
      </c>
      <c r="G182" s="4" t="str">
        <f>_xlfn.IFNA(VLOOKUP(F182,'MASTER DATA'!D:F,2,FALSE),"")</f>
        <v>Personal Care</v>
      </c>
      <c r="H182" s="4" t="str">
        <f>_xlfn.IFNA(VLOOKUP(F182,'MASTER DATA'!D:F,3,FALSE),"")</f>
        <v>Pengeluaran</v>
      </c>
      <c r="I182" s="4" t="s">
        <v>16</v>
      </c>
    </row>
    <row r="183" spans="1:9">
      <c r="A183" s="3">
        <v>13</v>
      </c>
      <c r="B183" s="3" t="s">
        <v>48</v>
      </c>
      <c r="C183" s="3">
        <v>2024</v>
      </c>
      <c r="E183" s="5">
        <v>1472713</v>
      </c>
      <c r="F183" s="4" t="s">
        <v>83</v>
      </c>
      <c r="G183" s="4" t="str">
        <f>_xlfn.IFNA(VLOOKUP(F183,'MASTER DATA'!D:F,2,FALSE),"")</f>
        <v>Hewan Peliharaan</v>
      </c>
      <c r="H183" s="4" t="str">
        <f>_xlfn.IFNA(VLOOKUP(F183,'MASTER DATA'!D:F,3,FALSE),"")</f>
        <v>Pengeluaran</v>
      </c>
      <c r="I183" s="4" t="s">
        <v>11</v>
      </c>
    </row>
    <row r="184" spans="1:9">
      <c r="A184" s="3">
        <v>29</v>
      </c>
      <c r="B184" s="3" t="s">
        <v>30</v>
      </c>
      <c r="C184" s="3">
        <v>2024</v>
      </c>
      <c r="E184" s="5">
        <v>2038448</v>
      </c>
      <c r="F184" s="4" t="s">
        <v>66</v>
      </c>
      <c r="G184" s="4" t="str">
        <f>_xlfn.IFNA(VLOOKUP(F184,'MASTER DATA'!D:F,2,FALSE),"")</f>
        <v>Rumah</v>
      </c>
      <c r="H184" s="4" t="str">
        <f>_xlfn.IFNA(VLOOKUP(F184,'MASTER DATA'!D:F,3,FALSE),"")</f>
        <v>Pengeluaran</v>
      </c>
      <c r="I184" s="4" t="s">
        <v>24</v>
      </c>
    </row>
    <row r="185" spans="1:9">
      <c r="A185" s="3">
        <v>7</v>
      </c>
      <c r="B185" s="3" t="s">
        <v>30</v>
      </c>
      <c r="C185" s="3">
        <v>2024</v>
      </c>
      <c r="E185" s="5">
        <v>64833</v>
      </c>
      <c r="F185" s="4" t="s">
        <v>71</v>
      </c>
      <c r="G185" s="4" t="str">
        <f>_xlfn.IFNA(VLOOKUP(F185,'MASTER DATA'!D:F,2,FALSE),"")</f>
        <v>Kado</v>
      </c>
      <c r="H185" s="4" t="str">
        <f>_xlfn.IFNA(VLOOKUP(F185,'MASTER DATA'!D:F,3,FALSE),"")</f>
        <v>Pengeluaran</v>
      </c>
      <c r="I185" s="4" t="s">
        <v>29</v>
      </c>
    </row>
    <row r="186" spans="1:9">
      <c r="A186" s="3">
        <v>17</v>
      </c>
      <c r="B186" s="3" t="s">
        <v>30</v>
      </c>
      <c r="C186" s="3">
        <v>2024</v>
      </c>
      <c r="E186" s="5">
        <v>1317353</v>
      </c>
      <c r="F186" s="4" t="s">
        <v>53</v>
      </c>
      <c r="G186" s="4" t="str">
        <f>_xlfn.IFNA(VLOOKUP(F186,'MASTER DATA'!D:F,2,FALSE),"")</f>
        <v>Bill &amp; Utilitas</v>
      </c>
      <c r="H186" s="4" t="str">
        <f>_xlfn.IFNA(VLOOKUP(F186,'MASTER DATA'!D:F,3,FALSE),"")</f>
        <v>Pengeluaran</v>
      </c>
      <c r="I186" s="4" t="s">
        <v>20</v>
      </c>
    </row>
    <row r="187" spans="1:9">
      <c r="A187" s="3">
        <v>18</v>
      </c>
      <c r="B187" s="3" t="s">
        <v>36</v>
      </c>
      <c r="C187" s="3">
        <v>2024</v>
      </c>
      <c r="E187" s="5">
        <v>440478</v>
      </c>
      <c r="F187" s="4" t="s">
        <v>61</v>
      </c>
      <c r="G187" s="4" t="str">
        <f>_xlfn.IFNA(VLOOKUP(F187,'MASTER DATA'!D:F,2,FALSE),"")</f>
        <v>Entertainment</v>
      </c>
      <c r="H187" s="4" t="str">
        <f>_xlfn.IFNA(VLOOKUP(F187,'MASTER DATA'!D:F,3,FALSE),"")</f>
        <v>Pengeluaran</v>
      </c>
      <c r="I187" s="4" t="s">
        <v>11</v>
      </c>
    </row>
    <row r="188" spans="1:9">
      <c r="A188" s="3">
        <v>30</v>
      </c>
      <c r="B188" s="3" t="s">
        <v>45</v>
      </c>
      <c r="C188" s="3">
        <v>2024</v>
      </c>
      <c r="E188" s="5">
        <v>769324</v>
      </c>
      <c r="F188" s="4" t="s">
        <v>91</v>
      </c>
      <c r="G188" s="4" t="str">
        <f>_xlfn.IFNA(VLOOKUP(F188,'MASTER DATA'!D:F,2,FALSE),"")</f>
        <v>Bank</v>
      </c>
      <c r="H188" s="4" t="str">
        <f>_xlfn.IFNA(VLOOKUP(F188,'MASTER DATA'!D:F,3,FALSE),"")</f>
        <v>Pengeluaran</v>
      </c>
      <c r="I188" s="4" t="s">
        <v>11</v>
      </c>
    </row>
    <row r="189" spans="1:9">
      <c r="A189" s="3">
        <v>1</v>
      </c>
      <c r="B189" s="3" t="s">
        <v>45</v>
      </c>
      <c r="C189" s="3">
        <v>2024</v>
      </c>
      <c r="E189" s="5">
        <v>1606119</v>
      </c>
      <c r="F189" s="4" t="s">
        <v>76</v>
      </c>
      <c r="G189" s="4" t="str">
        <f>_xlfn.IFNA(VLOOKUP(F189,'MASTER DATA'!D:F,2,FALSE),"")</f>
        <v>Self Development</v>
      </c>
      <c r="H189" s="4" t="str">
        <f>_xlfn.IFNA(VLOOKUP(F189,'MASTER DATA'!D:F,3,FALSE),"")</f>
        <v>Pengeluaran</v>
      </c>
      <c r="I189" s="4" t="s">
        <v>11</v>
      </c>
    </row>
    <row r="190" spans="1:9">
      <c r="A190" s="3">
        <v>29</v>
      </c>
      <c r="B190" s="3" t="s">
        <v>45</v>
      </c>
      <c r="C190" s="3">
        <v>2024</v>
      </c>
      <c r="E190" s="5">
        <v>1913396</v>
      </c>
      <c r="F190" s="4" t="s">
        <v>67</v>
      </c>
      <c r="G190" s="4" t="str">
        <f>_xlfn.IFNA(VLOOKUP(F190,'MASTER DATA'!D:F,2,FALSE),"")</f>
        <v>Rumah</v>
      </c>
      <c r="H190" s="4" t="str">
        <f>_xlfn.IFNA(VLOOKUP(F190,'MASTER DATA'!D:F,3,FALSE),"")</f>
        <v>Pengeluaran</v>
      </c>
      <c r="I190" s="4" t="s">
        <v>24</v>
      </c>
    </row>
    <row r="191" spans="1:9">
      <c r="A191" s="3">
        <v>5</v>
      </c>
      <c r="B191" s="3" t="s">
        <v>36</v>
      </c>
      <c r="C191" s="3">
        <v>2024</v>
      </c>
      <c r="E191" s="5">
        <v>2146990</v>
      </c>
      <c r="F191" s="4" t="s">
        <v>83</v>
      </c>
      <c r="G191" s="4" t="str">
        <f>_xlfn.IFNA(VLOOKUP(F191,'MASTER DATA'!D:F,2,FALSE),"")</f>
        <v>Hewan Peliharaan</v>
      </c>
      <c r="H191" s="4" t="str">
        <f>_xlfn.IFNA(VLOOKUP(F191,'MASTER DATA'!D:F,3,FALSE),"")</f>
        <v>Pengeluaran</v>
      </c>
      <c r="I191" s="4" t="s">
        <v>20</v>
      </c>
    </row>
    <row r="192" spans="1:9">
      <c r="A192" s="3">
        <v>29</v>
      </c>
      <c r="B192" s="3" t="s">
        <v>21</v>
      </c>
      <c r="C192" s="3">
        <v>2024</v>
      </c>
      <c r="E192" s="5">
        <v>357839</v>
      </c>
      <c r="F192" s="4" t="s">
        <v>72</v>
      </c>
      <c r="G192" s="4" t="str">
        <f>_xlfn.IFNA(VLOOKUP(F192,'MASTER DATA'!D:F,2,FALSE),"")</f>
        <v>Donasi</v>
      </c>
      <c r="H192" s="4" t="str">
        <f>_xlfn.IFNA(VLOOKUP(F192,'MASTER DATA'!D:F,3,FALSE),"")</f>
        <v>Pengeluaran</v>
      </c>
      <c r="I192" s="4" t="s">
        <v>11</v>
      </c>
    </row>
    <row r="193" spans="1:9">
      <c r="A193" s="3">
        <v>16</v>
      </c>
      <c r="B193" s="3" t="s">
        <v>45</v>
      </c>
      <c r="C193" s="3">
        <v>2024</v>
      </c>
      <c r="E193" s="5">
        <v>957186</v>
      </c>
      <c r="F193" s="4" t="s">
        <v>69</v>
      </c>
      <c r="G193" s="4" t="str">
        <f>_xlfn.IFNA(VLOOKUP(F193,'MASTER DATA'!D:F,2,FALSE),"")</f>
        <v>Kado</v>
      </c>
      <c r="H193" s="4" t="str">
        <f>_xlfn.IFNA(VLOOKUP(F193,'MASTER DATA'!D:F,3,FALSE),"")</f>
        <v>Pengeluaran</v>
      </c>
      <c r="I193" s="4" t="s">
        <v>29</v>
      </c>
    </row>
    <row r="194" spans="1:9">
      <c r="A194" s="3">
        <v>9</v>
      </c>
      <c r="B194" s="3" t="s">
        <v>42</v>
      </c>
      <c r="C194" s="3">
        <v>2024</v>
      </c>
      <c r="E194" s="5">
        <v>460031</v>
      </c>
      <c r="F194" s="4" t="s">
        <v>9</v>
      </c>
      <c r="G194" s="4" t="str">
        <f>_xlfn.IFNA(VLOOKUP(F194,'MASTER DATA'!D:F,2,FALSE),"")</f>
        <v>Kantor</v>
      </c>
      <c r="H194" s="4" t="str">
        <f>_xlfn.IFNA(VLOOKUP(F194,'MASTER DATA'!D:F,3,FALSE),"")</f>
        <v>Penghasilan</v>
      </c>
      <c r="I194" s="4" t="s">
        <v>20</v>
      </c>
    </row>
    <row r="195" spans="1:9">
      <c r="A195" s="3">
        <v>21</v>
      </c>
      <c r="B195" s="3" t="s">
        <v>36</v>
      </c>
      <c r="C195" s="3">
        <v>2024</v>
      </c>
      <c r="E195" s="5">
        <v>1083471</v>
      </c>
      <c r="F195" s="4" t="s">
        <v>89</v>
      </c>
      <c r="G195" s="4" t="str">
        <f>_xlfn.IFNA(VLOOKUP(F195,'MASTER DATA'!D:F,2,FALSE),"")</f>
        <v>Motor &amp; Mobil</v>
      </c>
      <c r="H195" s="4" t="str">
        <f>_xlfn.IFNA(VLOOKUP(F195,'MASTER DATA'!D:F,3,FALSE),"")</f>
        <v>Pengeluaran</v>
      </c>
      <c r="I195" s="4" t="s">
        <v>20</v>
      </c>
    </row>
    <row r="196" spans="1:9">
      <c r="A196" s="3">
        <v>28</v>
      </c>
      <c r="B196" s="3" t="s">
        <v>48</v>
      </c>
      <c r="C196" s="3">
        <v>2024</v>
      </c>
      <c r="E196" s="5">
        <v>1823806</v>
      </c>
      <c r="F196" s="4" t="s">
        <v>96</v>
      </c>
      <c r="G196" s="4" t="str">
        <f>_xlfn.IFNA(VLOOKUP(F196,'MASTER DATA'!D:F,2,FALSE),"")</f>
        <v>Bank</v>
      </c>
      <c r="H196" s="4" t="str">
        <f>_xlfn.IFNA(VLOOKUP(F196,'MASTER DATA'!D:F,3,FALSE),"")</f>
        <v>Penghasilan</v>
      </c>
      <c r="I196" s="4" t="s">
        <v>20</v>
      </c>
    </row>
    <row r="197" spans="1:9">
      <c r="A197" s="3">
        <v>6</v>
      </c>
      <c r="B197" s="3" t="s">
        <v>39</v>
      </c>
      <c r="C197" s="3">
        <v>2024</v>
      </c>
      <c r="E197" s="5">
        <v>1488848</v>
      </c>
      <c r="F197" s="4" t="s">
        <v>38</v>
      </c>
      <c r="G197" s="4" t="str">
        <f>_xlfn.IFNA(VLOOKUP(F197,'MASTER DATA'!D:F,2,FALSE),"")</f>
        <v>Transportasi</v>
      </c>
      <c r="H197" s="4" t="str">
        <f>_xlfn.IFNA(VLOOKUP(F197,'MASTER DATA'!D:F,3,FALSE),"")</f>
        <v>Pengeluaran</v>
      </c>
      <c r="I197" s="4" t="s">
        <v>24</v>
      </c>
    </row>
    <row r="198" spans="1:9">
      <c r="A198" s="3">
        <v>27</v>
      </c>
      <c r="B198" s="3" t="s">
        <v>48</v>
      </c>
      <c r="C198" s="3">
        <v>2024</v>
      </c>
      <c r="E198" s="5">
        <v>1723623</v>
      </c>
      <c r="F198" s="4" t="s">
        <v>57</v>
      </c>
      <c r="G198" s="4" t="str">
        <f>_xlfn.IFNA(VLOOKUP(F198,'MASTER DATA'!D:F,2,FALSE),"")</f>
        <v>Bill &amp; Utilitas</v>
      </c>
      <c r="H198" s="4" t="str">
        <f>_xlfn.IFNA(VLOOKUP(F198,'MASTER DATA'!D:F,3,FALSE),"")</f>
        <v>Pengeluaran</v>
      </c>
      <c r="I198" s="4" t="s">
        <v>20</v>
      </c>
    </row>
    <row r="199" spans="1:9">
      <c r="A199" s="3">
        <v>28</v>
      </c>
      <c r="B199" s="3" t="s">
        <v>17</v>
      </c>
      <c r="C199" s="3">
        <v>2024</v>
      </c>
      <c r="E199" s="5">
        <v>130315</v>
      </c>
      <c r="F199" s="4" t="s">
        <v>66</v>
      </c>
      <c r="G199" s="4" t="str">
        <f>_xlfn.IFNA(VLOOKUP(F199,'MASTER DATA'!D:F,2,FALSE),"")</f>
        <v>Rumah</v>
      </c>
      <c r="H199" s="4" t="str">
        <f>_xlfn.IFNA(VLOOKUP(F199,'MASTER DATA'!D:F,3,FALSE),"")</f>
        <v>Pengeluaran</v>
      </c>
      <c r="I199" s="4" t="s">
        <v>29</v>
      </c>
    </row>
    <row r="200" spans="1:9">
      <c r="A200" s="3">
        <v>13</v>
      </c>
      <c r="B200" s="3" t="s">
        <v>13</v>
      </c>
      <c r="C200" s="3">
        <v>2024</v>
      </c>
      <c r="E200" s="5">
        <v>381463</v>
      </c>
      <c r="F200" s="4" t="s">
        <v>32</v>
      </c>
      <c r="G200" s="4" t="str">
        <f>_xlfn.IFNA(VLOOKUP(F200,'MASTER DATA'!D:F,2,FALSE),"")</f>
        <v>Transportasi</v>
      </c>
      <c r="H200" s="4" t="str">
        <f>_xlfn.IFNA(VLOOKUP(F200,'MASTER DATA'!D:F,3,FALSE),"")</f>
        <v>Pengeluaran</v>
      </c>
      <c r="I200" s="4" t="s">
        <v>11</v>
      </c>
    </row>
    <row r="201" spans="1:9">
      <c r="A201" s="3">
        <v>27</v>
      </c>
      <c r="B201" s="3" t="s">
        <v>13</v>
      </c>
      <c r="C201" s="3">
        <v>2024</v>
      </c>
      <c r="E201" s="5">
        <v>1209435</v>
      </c>
      <c r="F201" s="4" t="s">
        <v>50</v>
      </c>
      <c r="G201" s="4" t="str">
        <f>_xlfn.IFNA(VLOOKUP(F201,'MASTER DATA'!D:F,2,FALSE),"")</f>
        <v>Makan</v>
      </c>
      <c r="H201" s="4" t="str">
        <f>_xlfn.IFNA(VLOOKUP(F201,'MASTER DATA'!D:F,3,FALSE),"")</f>
        <v>Pengeluaran</v>
      </c>
      <c r="I201" s="4" t="s">
        <v>20</v>
      </c>
    </row>
    <row r="202" spans="1:9">
      <c r="A202" s="3">
        <v>11</v>
      </c>
      <c r="B202" s="3" t="s">
        <v>36</v>
      </c>
      <c r="C202" s="3">
        <v>2024</v>
      </c>
      <c r="E202" s="5">
        <v>2398225</v>
      </c>
      <c r="F202" s="4" t="s">
        <v>60</v>
      </c>
      <c r="G202" s="4" t="str">
        <f>_xlfn.IFNA(VLOOKUP(F202,'MASTER DATA'!D:F,2,FALSE),"")</f>
        <v>Entertainment</v>
      </c>
      <c r="H202" s="4" t="str">
        <f>_xlfn.IFNA(VLOOKUP(F202,'MASTER DATA'!D:F,3,FALSE),"")</f>
        <v>Pengeluaran</v>
      </c>
      <c r="I202" s="4" t="s">
        <v>24</v>
      </c>
    </row>
    <row r="203" spans="1:9">
      <c r="A203" s="3">
        <v>23</v>
      </c>
      <c r="B203" s="3" t="s">
        <v>48</v>
      </c>
      <c r="C203" s="3">
        <v>2024</v>
      </c>
      <c r="E203" s="5">
        <v>526287</v>
      </c>
      <c r="F203" s="4" t="s">
        <v>76</v>
      </c>
      <c r="G203" s="4" t="str">
        <f>_xlfn.IFNA(VLOOKUP(F203,'MASTER DATA'!D:F,2,FALSE),"")</f>
        <v>Self Development</v>
      </c>
      <c r="H203" s="4" t="str">
        <f>_xlfn.IFNA(VLOOKUP(F203,'MASTER DATA'!D:F,3,FALSE),"")</f>
        <v>Pengeluaran</v>
      </c>
      <c r="I203" s="4" t="s">
        <v>20</v>
      </c>
    </row>
    <row r="204" spans="1:9">
      <c r="A204" s="3">
        <v>16</v>
      </c>
      <c r="B204" s="3" t="s">
        <v>51</v>
      </c>
      <c r="C204" s="3">
        <v>2024</v>
      </c>
      <c r="E204" s="5">
        <v>1914128</v>
      </c>
      <c r="F204" s="4" t="s">
        <v>68</v>
      </c>
      <c r="G204" s="4" t="str">
        <f>_xlfn.IFNA(VLOOKUP(F204,'MASTER DATA'!D:F,2,FALSE),"")</f>
        <v>Rumah</v>
      </c>
      <c r="H204" s="4" t="str">
        <f>_xlfn.IFNA(VLOOKUP(F204,'MASTER DATA'!D:F,3,FALSE),"")</f>
        <v>Pengeluaran</v>
      </c>
      <c r="I204" s="4" t="s">
        <v>24</v>
      </c>
    </row>
    <row r="205" spans="1:9">
      <c r="A205" s="3">
        <v>3</v>
      </c>
      <c r="B205" s="3" t="s">
        <v>39</v>
      </c>
      <c r="C205" s="3">
        <v>2024</v>
      </c>
      <c r="E205" s="5">
        <v>2371532</v>
      </c>
      <c r="F205" s="4" t="s">
        <v>27</v>
      </c>
      <c r="G205" s="4" t="str">
        <f>_xlfn.IFNA(VLOOKUP(F205,'MASTER DATA'!D:F,2,FALSE),"")</f>
        <v>Transportasi</v>
      </c>
      <c r="H205" s="4" t="str">
        <f>_xlfn.IFNA(VLOOKUP(F205,'MASTER DATA'!D:F,3,FALSE),"")</f>
        <v>Pengeluaran</v>
      </c>
      <c r="I205" s="4" t="s">
        <v>24</v>
      </c>
    </row>
    <row r="206" spans="1:9">
      <c r="A206" s="3">
        <v>6</v>
      </c>
      <c r="B206" s="3" t="s">
        <v>39</v>
      </c>
      <c r="C206" s="3">
        <v>2024</v>
      </c>
      <c r="E206" s="5">
        <v>1978762</v>
      </c>
      <c r="F206" s="4" t="s">
        <v>55</v>
      </c>
      <c r="G206" s="4" t="str">
        <f>_xlfn.IFNA(VLOOKUP(F206,'MASTER DATA'!D:F,2,FALSE),"")</f>
        <v>Bill &amp; Utilitas</v>
      </c>
      <c r="H206" s="4" t="str">
        <f>_xlfn.IFNA(VLOOKUP(F206,'MASTER DATA'!D:F,3,FALSE),"")</f>
        <v>Pengeluaran</v>
      </c>
      <c r="I206" s="4" t="s">
        <v>20</v>
      </c>
    </row>
    <row r="207" spans="1:9">
      <c r="A207" s="3">
        <v>24</v>
      </c>
      <c r="B207" s="3" t="s">
        <v>48</v>
      </c>
      <c r="C207" s="3">
        <v>2024</v>
      </c>
      <c r="E207" s="5">
        <v>1697771</v>
      </c>
      <c r="F207" s="4" t="s">
        <v>89</v>
      </c>
      <c r="G207" s="4" t="str">
        <f>_xlfn.IFNA(VLOOKUP(F207,'MASTER DATA'!D:F,2,FALSE),"")</f>
        <v>Motor &amp; Mobil</v>
      </c>
      <c r="H207" s="4" t="str">
        <f>_xlfn.IFNA(VLOOKUP(F207,'MASTER DATA'!D:F,3,FALSE),"")</f>
        <v>Pengeluaran</v>
      </c>
      <c r="I207" s="4" t="s">
        <v>24</v>
      </c>
    </row>
    <row r="208" spans="1:9">
      <c r="A208" s="3">
        <v>5</v>
      </c>
      <c r="B208" s="3" t="s">
        <v>25</v>
      </c>
      <c r="C208" s="3">
        <v>2024</v>
      </c>
      <c r="E208" s="5">
        <v>2190685</v>
      </c>
      <c r="F208" s="4" t="s">
        <v>19</v>
      </c>
      <c r="G208" s="4" t="str">
        <f>_xlfn.IFNA(VLOOKUP(F208,'MASTER DATA'!D:F,2,FALSE),"")</f>
        <v>Kantor</v>
      </c>
      <c r="H208" s="4" t="str">
        <f>_xlfn.IFNA(VLOOKUP(F208,'MASTER DATA'!D:F,3,FALSE),"")</f>
        <v>Penghasilan</v>
      </c>
      <c r="I208" s="4" t="s">
        <v>20</v>
      </c>
    </row>
    <row r="209" spans="1:9">
      <c r="A209" s="3">
        <v>22</v>
      </c>
      <c r="B209" s="3" t="s">
        <v>51</v>
      </c>
      <c r="C209" s="3">
        <v>2024</v>
      </c>
      <c r="E209" s="5">
        <v>2351226</v>
      </c>
      <c r="F209" s="4" t="s">
        <v>76</v>
      </c>
      <c r="G209" s="4" t="str">
        <f>_xlfn.IFNA(VLOOKUP(F209,'MASTER DATA'!D:F,2,FALSE),"")</f>
        <v>Self Development</v>
      </c>
      <c r="H209" s="4" t="str">
        <f>_xlfn.IFNA(VLOOKUP(F209,'MASTER DATA'!D:F,3,FALSE),"")</f>
        <v>Pengeluaran</v>
      </c>
      <c r="I209" s="4" t="s">
        <v>16</v>
      </c>
    </row>
    <row r="210" spans="1:9">
      <c r="A210" s="3">
        <v>24</v>
      </c>
      <c r="B210" s="3" t="s">
        <v>17</v>
      </c>
      <c r="C210" s="3">
        <v>2024</v>
      </c>
      <c r="E210" s="5">
        <v>1145379</v>
      </c>
      <c r="F210" s="4" t="s">
        <v>44</v>
      </c>
      <c r="G210" s="4" t="str">
        <f>_xlfn.IFNA(VLOOKUP(F210,'MASTER DATA'!D:F,2,FALSE),"")</f>
        <v>Makan</v>
      </c>
      <c r="H210" s="4" t="str">
        <f>_xlfn.IFNA(VLOOKUP(F210,'MASTER DATA'!D:F,3,FALSE),"")</f>
        <v>Pengeluaran</v>
      </c>
      <c r="I210" s="4" t="s">
        <v>29</v>
      </c>
    </row>
    <row r="211" spans="1:9">
      <c r="A211" s="3">
        <v>16</v>
      </c>
      <c r="B211" s="3" t="s">
        <v>42</v>
      </c>
      <c r="C211" s="3">
        <v>2024</v>
      </c>
      <c r="E211" s="5">
        <v>1476475</v>
      </c>
      <c r="F211" s="4" t="s">
        <v>80</v>
      </c>
      <c r="G211" s="4" t="str">
        <f>_xlfn.IFNA(VLOOKUP(F211,'MASTER DATA'!D:F,2,FALSE),"")</f>
        <v>Anak</v>
      </c>
      <c r="H211" s="4" t="str">
        <f>_xlfn.IFNA(VLOOKUP(F211,'MASTER DATA'!D:F,3,FALSE),"")</f>
        <v>Pengeluaran</v>
      </c>
      <c r="I211" s="4" t="s">
        <v>29</v>
      </c>
    </row>
    <row r="212" spans="1:9">
      <c r="A212" s="3">
        <v>30</v>
      </c>
      <c r="B212" s="3" t="s">
        <v>17</v>
      </c>
      <c r="C212" s="3">
        <v>2024</v>
      </c>
      <c r="E212" s="5">
        <v>812950</v>
      </c>
      <c r="F212" s="4" t="s">
        <v>41</v>
      </c>
      <c r="G212" s="4" t="str">
        <f>_xlfn.IFNA(VLOOKUP(F212,'MASTER DATA'!D:F,2,FALSE),"")</f>
        <v>Makan</v>
      </c>
      <c r="H212" s="4" t="str">
        <f>_xlfn.IFNA(VLOOKUP(F212,'MASTER DATA'!D:F,3,FALSE),"")</f>
        <v>Pengeluaran</v>
      </c>
      <c r="I212" s="4" t="s">
        <v>16</v>
      </c>
    </row>
    <row r="213" spans="1:9">
      <c r="A213" s="3">
        <v>30</v>
      </c>
      <c r="B213" s="3" t="s">
        <v>36</v>
      </c>
      <c r="C213" s="3">
        <v>2024</v>
      </c>
      <c r="E213" s="5">
        <v>2034306</v>
      </c>
      <c r="F213" s="4" t="s">
        <v>70</v>
      </c>
      <c r="G213" s="4" t="str">
        <f>_xlfn.IFNA(VLOOKUP(F213,'MASTER DATA'!D:F,2,FALSE),"")</f>
        <v>Kado</v>
      </c>
      <c r="H213" s="4" t="str">
        <f>_xlfn.IFNA(VLOOKUP(F213,'MASTER DATA'!D:F,3,FALSE),"")</f>
        <v>Pengeluaran</v>
      </c>
      <c r="I213" s="4" t="s">
        <v>16</v>
      </c>
    </row>
    <row r="214" spans="1:9">
      <c r="A214" s="3">
        <v>30</v>
      </c>
      <c r="B214" s="3" t="s">
        <v>36</v>
      </c>
      <c r="C214" s="3">
        <v>2024</v>
      </c>
      <c r="E214" s="5">
        <v>939122</v>
      </c>
      <c r="F214" s="4" t="s">
        <v>27</v>
      </c>
      <c r="G214" s="4" t="str">
        <f>_xlfn.IFNA(VLOOKUP(F214,'MASTER DATA'!D:F,2,FALSE),"")</f>
        <v>Transportasi</v>
      </c>
      <c r="H214" s="4" t="str">
        <f>_xlfn.IFNA(VLOOKUP(F214,'MASTER DATA'!D:F,3,FALSE),"")</f>
        <v>Pengeluaran</v>
      </c>
      <c r="I214" s="4" t="s">
        <v>24</v>
      </c>
    </row>
    <row r="215" spans="1:9">
      <c r="A215" s="3">
        <v>29</v>
      </c>
      <c r="B215" s="3" t="s">
        <v>45</v>
      </c>
      <c r="C215" s="3">
        <v>2024</v>
      </c>
      <c r="E215" s="5">
        <v>177636</v>
      </c>
      <c r="F215" s="4" t="s">
        <v>75</v>
      </c>
      <c r="G215" s="4" t="str">
        <f>_xlfn.IFNA(VLOOKUP(F215,'MASTER DATA'!D:F,2,FALSE),"")</f>
        <v>Self Development</v>
      </c>
      <c r="H215" s="4" t="str">
        <f>_xlfn.IFNA(VLOOKUP(F215,'MASTER DATA'!D:F,3,FALSE),"")</f>
        <v>Pengeluaran</v>
      </c>
      <c r="I215" s="4" t="s">
        <v>24</v>
      </c>
    </row>
    <row r="216" spans="1:9">
      <c r="A216" s="3">
        <v>16</v>
      </c>
      <c r="B216" s="3" t="s">
        <v>25</v>
      </c>
      <c r="C216" s="3">
        <v>2024</v>
      </c>
      <c r="E216" s="5">
        <v>990274</v>
      </c>
      <c r="F216" s="4" t="s">
        <v>27</v>
      </c>
      <c r="G216" s="4" t="str">
        <f>_xlfn.IFNA(VLOOKUP(F216,'MASTER DATA'!D:F,2,FALSE),"")</f>
        <v>Transportasi</v>
      </c>
      <c r="H216" s="4" t="str">
        <f>_xlfn.IFNA(VLOOKUP(F216,'MASTER DATA'!D:F,3,FALSE),"")</f>
        <v>Pengeluaran</v>
      </c>
      <c r="I216" s="4" t="s">
        <v>20</v>
      </c>
    </row>
    <row r="217" spans="1:9">
      <c r="A217" s="3">
        <v>13</v>
      </c>
      <c r="B217" s="3" t="s">
        <v>36</v>
      </c>
      <c r="C217" s="3">
        <v>2024</v>
      </c>
      <c r="E217" s="5">
        <v>1826802</v>
      </c>
      <c r="F217" s="4" t="s">
        <v>92</v>
      </c>
      <c r="G217" s="4" t="str">
        <f>_xlfn.IFNA(VLOOKUP(F217,'MASTER DATA'!D:F,2,FALSE),"")</f>
        <v>Bank</v>
      </c>
      <c r="H217" s="4" t="str">
        <f>_xlfn.IFNA(VLOOKUP(F217,'MASTER DATA'!D:F,3,FALSE),"")</f>
        <v>Penghasilan</v>
      </c>
      <c r="I217" s="4" t="s">
        <v>11</v>
      </c>
    </row>
    <row r="218" spans="1:9">
      <c r="A218" s="3">
        <v>14</v>
      </c>
      <c r="B218" s="3" t="s">
        <v>45</v>
      </c>
      <c r="C218" s="3">
        <v>2024</v>
      </c>
      <c r="E218" s="5">
        <v>925156</v>
      </c>
      <c r="F218" s="4" t="s">
        <v>70</v>
      </c>
      <c r="G218" s="4" t="str">
        <f>_xlfn.IFNA(VLOOKUP(F218,'MASTER DATA'!D:F,2,FALSE),"")</f>
        <v>Kado</v>
      </c>
      <c r="H218" s="4" t="str">
        <f>_xlfn.IFNA(VLOOKUP(F218,'MASTER DATA'!D:F,3,FALSE),"")</f>
        <v>Pengeluaran</v>
      </c>
      <c r="I218" s="4" t="s">
        <v>29</v>
      </c>
    </row>
    <row r="219" spans="1:9">
      <c r="A219" s="3">
        <v>24</v>
      </c>
      <c r="B219" s="3" t="s">
        <v>17</v>
      </c>
      <c r="C219" s="3">
        <v>2024</v>
      </c>
      <c r="E219" s="5">
        <v>565987</v>
      </c>
      <c r="F219" s="4" t="s">
        <v>27</v>
      </c>
      <c r="G219" s="4" t="str">
        <f>_xlfn.IFNA(VLOOKUP(F219,'MASTER DATA'!D:F,2,FALSE),"")</f>
        <v>Transportasi</v>
      </c>
      <c r="H219" s="4" t="str">
        <f>_xlfn.IFNA(VLOOKUP(F219,'MASTER DATA'!D:F,3,FALSE),"")</f>
        <v>Pengeluaran</v>
      </c>
      <c r="I219" s="4" t="s">
        <v>20</v>
      </c>
    </row>
    <row r="220" spans="1:9">
      <c r="A220" s="3">
        <v>8</v>
      </c>
      <c r="B220" s="3" t="s">
        <v>39</v>
      </c>
      <c r="C220" s="3">
        <v>2024</v>
      </c>
      <c r="E220" s="5">
        <v>921243</v>
      </c>
      <c r="F220" s="4" t="s">
        <v>82</v>
      </c>
      <c r="G220" s="4" t="str">
        <f>_xlfn.IFNA(VLOOKUP(F220,'MASTER DATA'!D:F,2,FALSE),"")</f>
        <v>Hewan Peliharaan</v>
      </c>
      <c r="H220" s="4" t="str">
        <f>_xlfn.IFNA(VLOOKUP(F220,'MASTER DATA'!D:F,3,FALSE),"")</f>
        <v>Pengeluaran</v>
      </c>
      <c r="I220" s="4" t="s">
        <v>20</v>
      </c>
    </row>
    <row r="221" spans="1:9">
      <c r="A221" s="3">
        <v>11</v>
      </c>
      <c r="B221" s="3" t="s">
        <v>48</v>
      </c>
      <c r="C221" s="3">
        <v>2024</v>
      </c>
      <c r="E221" s="5">
        <v>961370</v>
      </c>
      <c r="F221" s="4" t="s">
        <v>50</v>
      </c>
      <c r="G221" s="4" t="str">
        <f>_xlfn.IFNA(VLOOKUP(F221,'MASTER DATA'!D:F,2,FALSE),"")</f>
        <v>Makan</v>
      </c>
      <c r="H221" s="4" t="str">
        <f>_xlfn.IFNA(VLOOKUP(F221,'MASTER DATA'!D:F,3,FALSE),"")</f>
        <v>Pengeluaran</v>
      </c>
      <c r="I221" s="4" t="s">
        <v>16</v>
      </c>
    </row>
    <row r="222" spans="1:9">
      <c r="A222" s="3">
        <v>12</v>
      </c>
      <c r="B222" s="3" t="s">
        <v>36</v>
      </c>
      <c r="C222" s="3">
        <v>2024</v>
      </c>
      <c r="E222" s="5">
        <v>1636455</v>
      </c>
      <c r="F222" s="4" t="s">
        <v>69</v>
      </c>
      <c r="G222" s="4" t="str">
        <f>_xlfn.IFNA(VLOOKUP(F222,'MASTER DATA'!D:F,2,FALSE),"")</f>
        <v>Kado</v>
      </c>
      <c r="H222" s="4" t="str">
        <f>_xlfn.IFNA(VLOOKUP(F222,'MASTER DATA'!D:F,3,FALSE),"")</f>
        <v>Pengeluaran</v>
      </c>
      <c r="I222" s="4" t="s">
        <v>29</v>
      </c>
    </row>
    <row r="223" spans="1:9">
      <c r="A223" s="3">
        <v>24</v>
      </c>
      <c r="B223" s="3" t="s">
        <v>45</v>
      </c>
      <c r="C223" s="3">
        <v>2024</v>
      </c>
      <c r="E223" s="5">
        <v>623178</v>
      </c>
      <c r="F223" s="4" t="s">
        <v>23</v>
      </c>
      <c r="G223" s="4" t="str">
        <f>_xlfn.IFNA(VLOOKUP(F223,'MASTER DATA'!D:F,2,FALSE),"")</f>
        <v>Bisnis</v>
      </c>
      <c r="H223" s="4" t="str">
        <f>_xlfn.IFNA(VLOOKUP(F223,'MASTER DATA'!D:F,3,FALSE),"")</f>
        <v>Penghasilan</v>
      </c>
      <c r="I223" s="4" t="s">
        <v>29</v>
      </c>
    </row>
    <row r="224" spans="1:9">
      <c r="A224" s="3">
        <v>22</v>
      </c>
      <c r="B224" s="3" t="s">
        <v>30</v>
      </c>
      <c r="C224" s="3">
        <v>2024</v>
      </c>
      <c r="E224" s="5">
        <v>452465</v>
      </c>
      <c r="F224" s="4" t="s">
        <v>73</v>
      </c>
      <c r="G224" s="4" t="str">
        <f>_xlfn.IFNA(VLOOKUP(F224,'MASTER DATA'!D:F,2,FALSE),"")</f>
        <v>Self Development</v>
      </c>
      <c r="H224" s="4" t="str">
        <f>_xlfn.IFNA(VLOOKUP(F224,'MASTER DATA'!D:F,3,FALSE),"")</f>
        <v>Pengeluaran</v>
      </c>
      <c r="I224" s="4" t="s">
        <v>29</v>
      </c>
    </row>
    <row r="225" spans="1:9">
      <c r="A225" s="3">
        <v>13</v>
      </c>
      <c r="B225" s="3" t="s">
        <v>42</v>
      </c>
      <c r="C225" s="3">
        <v>2024</v>
      </c>
      <c r="E225" s="5">
        <v>2480603</v>
      </c>
      <c r="F225" s="4" t="s">
        <v>82</v>
      </c>
      <c r="G225" s="4" t="str">
        <f>_xlfn.IFNA(VLOOKUP(F225,'MASTER DATA'!D:F,2,FALSE),"")</f>
        <v>Hewan Peliharaan</v>
      </c>
      <c r="H225" s="4" t="str">
        <f>_xlfn.IFNA(VLOOKUP(F225,'MASTER DATA'!D:F,3,FALSE),"")</f>
        <v>Pengeluaran</v>
      </c>
      <c r="I225" s="4" t="s">
        <v>29</v>
      </c>
    </row>
    <row r="226" spans="1:9">
      <c r="A226" s="3">
        <v>9</v>
      </c>
      <c r="B226" s="3" t="s">
        <v>13</v>
      </c>
      <c r="C226" s="3">
        <v>2024</v>
      </c>
      <c r="E226" s="5">
        <v>647325</v>
      </c>
      <c r="F226" s="4" t="s">
        <v>93</v>
      </c>
      <c r="G226" s="4" t="str">
        <f>_xlfn.IFNA(VLOOKUP(F226,'MASTER DATA'!D:F,2,FALSE),"")</f>
        <v>Bank</v>
      </c>
      <c r="H226" s="4" t="str">
        <f>_xlfn.IFNA(VLOOKUP(F226,'MASTER DATA'!D:F,3,FALSE),"")</f>
        <v>Pengeluaran</v>
      </c>
      <c r="I226" s="4" t="s">
        <v>20</v>
      </c>
    </row>
    <row r="227" spans="1:9">
      <c r="A227" s="3">
        <v>10</v>
      </c>
      <c r="B227" s="3" t="s">
        <v>25</v>
      </c>
      <c r="C227" s="3">
        <v>2024</v>
      </c>
      <c r="E227" s="5">
        <v>867586</v>
      </c>
      <c r="F227" s="4" t="s">
        <v>79</v>
      </c>
      <c r="G227" s="4" t="str">
        <f>_xlfn.IFNA(VLOOKUP(F227,'MASTER DATA'!D:F,2,FALSE),"")</f>
        <v>Anak</v>
      </c>
      <c r="H227" s="4" t="str">
        <f>_xlfn.IFNA(VLOOKUP(F227,'MASTER DATA'!D:F,3,FALSE),"")</f>
        <v>Pengeluaran</v>
      </c>
      <c r="I227" s="4" t="s">
        <v>20</v>
      </c>
    </row>
    <row r="228" spans="1:9">
      <c r="A228" s="3">
        <v>13</v>
      </c>
      <c r="B228" s="3" t="s">
        <v>17</v>
      </c>
      <c r="C228" s="3">
        <v>2024</v>
      </c>
      <c r="E228" s="5">
        <v>705431</v>
      </c>
      <c r="F228" s="4" t="s">
        <v>89</v>
      </c>
      <c r="G228" s="4" t="str">
        <f>_xlfn.IFNA(VLOOKUP(F228,'MASTER DATA'!D:F,2,FALSE),"")</f>
        <v>Motor &amp; Mobil</v>
      </c>
      <c r="H228" s="4" t="str">
        <f>_xlfn.IFNA(VLOOKUP(F228,'MASTER DATA'!D:F,3,FALSE),"")</f>
        <v>Pengeluaran</v>
      </c>
      <c r="I228" s="4" t="s">
        <v>29</v>
      </c>
    </row>
    <row r="229" spans="1:9">
      <c r="A229" s="3">
        <v>4</v>
      </c>
      <c r="B229" s="3" t="s">
        <v>30</v>
      </c>
      <c r="C229" s="3">
        <v>2024</v>
      </c>
      <c r="E229" s="5">
        <v>729459</v>
      </c>
      <c r="F229" s="4" t="s">
        <v>82</v>
      </c>
      <c r="G229" s="4" t="str">
        <f>_xlfn.IFNA(VLOOKUP(F229,'MASTER DATA'!D:F,2,FALSE),"")</f>
        <v>Hewan Peliharaan</v>
      </c>
      <c r="H229" s="4" t="str">
        <f>_xlfn.IFNA(VLOOKUP(F229,'MASTER DATA'!D:F,3,FALSE),"")</f>
        <v>Pengeluaran</v>
      </c>
      <c r="I229" s="4" t="s">
        <v>11</v>
      </c>
    </row>
    <row r="230" spans="1:9">
      <c r="A230" s="3">
        <v>7</v>
      </c>
      <c r="B230" s="3" t="s">
        <v>25</v>
      </c>
      <c r="C230" s="3">
        <v>2024</v>
      </c>
      <c r="E230" s="5">
        <v>1427561</v>
      </c>
      <c r="F230" s="4" t="s">
        <v>9</v>
      </c>
      <c r="G230" s="4" t="str">
        <f>_xlfn.IFNA(VLOOKUP(F230,'MASTER DATA'!D:F,2,FALSE),"")</f>
        <v>Kantor</v>
      </c>
      <c r="H230" s="4" t="str">
        <f>_xlfn.IFNA(VLOOKUP(F230,'MASTER DATA'!D:F,3,FALSE),"")</f>
        <v>Penghasilan</v>
      </c>
      <c r="I230" s="4" t="s">
        <v>20</v>
      </c>
    </row>
    <row r="231" spans="1:9">
      <c r="A231" s="3">
        <v>29</v>
      </c>
      <c r="B231" s="3" t="s">
        <v>48</v>
      </c>
      <c r="C231" s="3">
        <v>2024</v>
      </c>
      <c r="E231" s="5">
        <v>1247553</v>
      </c>
      <c r="F231" s="4" t="s">
        <v>81</v>
      </c>
      <c r="G231" s="4" t="str">
        <f>_xlfn.IFNA(VLOOKUP(F231,'MASTER DATA'!D:F,2,FALSE),"")</f>
        <v>Hewan Peliharaan</v>
      </c>
      <c r="H231" s="4" t="str">
        <f>_xlfn.IFNA(VLOOKUP(F231,'MASTER DATA'!D:F,3,FALSE),"")</f>
        <v>Pengeluaran</v>
      </c>
      <c r="I231" s="4" t="s">
        <v>24</v>
      </c>
    </row>
    <row r="232" spans="1:9">
      <c r="A232" s="3">
        <v>16</v>
      </c>
      <c r="B232" s="3" t="s">
        <v>30</v>
      </c>
      <c r="C232" s="3">
        <v>2024</v>
      </c>
      <c r="E232" s="5">
        <v>2440794</v>
      </c>
      <c r="F232" s="4" t="s">
        <v>65</v>
      </c>
      <c r="G232" s="4" t="str">
        <f>_xlfn.IFNA(VLOOKUP(F232,'MASTER DATA'!D:F,2,FALSE),"")</f>
        <v>Rumah</v>
      </c>
      <c r="H232" s="4" t="str">
        <f>_xlfn.IFNA(VLOOKUP(F232,'MASTER DATA'!D:F,3,FALSE),"")</f>
        <v>Pengeluaran</v>
      </c>
      <c r="I232" s="4" t="s">
        <v>11</v>
      </c>
    </row>
    <row r="233" spans="1:9">
      <c r="A233" s="3">
        <v>5</v>
      </c>
      <c r="B233" s="3" t="s">
        <v>21</v>
      </c>
      <c r="C233" s="3">
        <v>2024</v>
      </c>
      <c r="E233" s="5">
        <v>2027582</v>
      </c>
      <c r="F233" s="4" t="s">
        <v>47</v>
      </c>
      <c r="G233" s="4" t="str">
        <f>_xlfn.IFNA(VLOOKUP(F233,'MASTER DATA'!D:F,2,FALSE),"")</f>
        <v>Makan</v>
      </c>
      <c r="H233" s="4" t="str">
        <f>_xlfn.IFNA(VLOOKUP(F233,'MASTER DATA'!D:F,3,FALSE),"")</f>
        <v>Pengeluaran</v>
      </c>
      <c r="I233" s="4" t="s">
        <v>16</v>
      </c>
    </row>
    <row r="234" spans="1:9">
      <c r="A234" s="3">
        <v>27</v>
      </c>
      <c r="B234" s="3" t="s">
        <v>13</v>
      </c>
      <c r="C234" s="3">
        <v>2024</v>
      </c>
      <c r="E234" s="5">
        <v>293383</v>
      </c>
      <c r="F234" s="4" t="s">
        <v>9</v>
      </c>
      <c r="G234" s="4" t="str">
        <f>_xlfn.IFNA(VLOOKUP(F234,'MASTER DATA'!D:F,2,FALSE),"")</f>
        <v>Kantor</v>
      </c>
      <c r="H234" s="4" t="str">
        <f>_xlfn.IFNA(VLOOKUP(F234,'MASTER DATA'!D:F,3,FALSE),"")</f>
        <v>Penghasilan</v>
      </c>
      <c r="I234" s="4" t="s">
        <v>11</v>
      </c>
    </row>
    <row r="235" spans="1:9">
      <c r="A235" s="3">
        <v>18</v>
      </c>
      <c r="B235" s="3" t="s">
        <v>42</v>
      </c>
      <c r="C235" s="3">
        <v>2024</v>
      </c>
      <c r="E235" s="5">
        <v>2028447</v>
      </c>
      <c r="F235" s="4" t="s">
        <v>72</v>
      </c>
      <c r="G235" s="4" t="str">
        <f>_xlfn.IFNA(VLOOKUP(F235,'MASTER DATA'!D:F,2,FALSE),"")</f>
        <v>Donasi</v>
      </c>
      <c r="H235" s="4" t="str">
        <f>_xlfn.IFNA(VLOOKUP(F235,'MASTER DATA'!D:F,3,FALSE),"")</f>
        <v>Pengeluaran</v>
      </c>
      <c r="I235" s="4" t="s">
        <v>29</v>
      </c>
    </row>
    <row r="236" spans="1:9">
      <c r="A236" s="3">
        <v>16</v>
      </c>
      <c r="B236" s="3" t="s">
        <v>51</v>
      </c>
      <c r="C236" s="3">
        <v>2024</v>
      </c>
      <c r="E236" s="5">
        <v>2130295</v>
      </c>
      <c r="F236" s="4" t="s">
        <v>61</v>
      </c>
      <c r="G236" s="4" t="str">
        <f>_xlfn.IFNA(VLOOKUP(F236,'MASTER DATA'!D:F,2,FALSE),"")</f>
        <v>Entertainment</v>
      </c>
      <c r="H236" s="4" t="str">
        <f>_xlfn.IFNA(VLOOKUP(F236,'MASTER DATA'!D:F,3,FALSE),"")</f>
        <v>Pengeluaran</v>
      </c>
      <c r="I236" s="4" t="s">
        <v>11</v>
      </c>
    </row>
    <row r="237" spans="1:9">
      <c r="A237" s="3">
        <v>5</v>
      </c>
      <c r="B237" s="3" t="s">
        <v>42</v>
      </c>
      <c r="C237" s="3">
        <v>2024</v>
      </c>
      <c r="E237" s="5">
        <v>1278588</v>
      </c>
      <c r="F237" s="4" t="s">
        <v>74</v>
      </c>
      <c r="G237" s="4" t="str">
        <f>_xlfn.IFNA(VLOOKUP(F237,'MASTER DATA'!D:F,2,FALSE),"")</f>
        <v>Self Development</v>
      </c>
      <c r="H237" s="4" t="str">
        <f>_xlfn.IFNA(VLOOKUP(F237,'MASTER DATA'!D:F,3,FALSE),"")</f>
        <v>Pengeluaran</v>
      </c>
      <c r="I237" s="4" t="s">
        <v>20</v>
      </c>
    </row>
    <row r="238" spans="1:9">
      <c r="A238" s="3">
        <v>24</v>
      </c>
      <c r="B238" s="3" t="s">
        <v>48</v>
      </c>
      <c r="C238" s="3">
        <v>2024</v>
      </c>
      <c r="E238" s="5">
        <v>231333</v>
      </c>
      <c r="F238" s="4" t="s">
        <v>15</v>
      </c>
      <c r="G238" s="4" t="str">
        <f>_xlfn.IFNA(VLOOKUP(F238,'MASTER DATA'!D:F,2,FALSE),"")</f>
        <v>Kantor</v>
      </c>
      <c r="H238" s="4" t="str">
        <f>_xlfn.IFNA(VLOOKUP(F238,'MASTER DATA'!D:F,3,FALSE),"")</f>
        <v>Penghasilan</v>
      </c>
      <c r="I238" s="4" t="s">
        <v>24</v>
      </c>
    </row>
    <row r="239" spans="1:9">
      <c r="A239" s="3">
        <v>11</v>
      </c>
      <c r="B239" s="3" t="s">
        <v>39</v>
      </c>
      <c r="C239" s="3">
        <v>2024</v>
      </c>
      <c r="E239" s="5">
        <v>560009</v>
      </c>
      <c r="F239" s="4" t="s">
        <v>79</v>
      </c>
      <c r="G239" s="4" t="str">
        <f>_xlfn.IFNA(VLOOKUP(F239,'MASTER DATA'!D:F,2,FALSE),"")</f>
        <v>Anak</v>
      </c>
      <c r="H239" s="4" t="str">
        <f>_xlfn.IFNA(VLOOKUP(F239,'MASTER DATA'!D:F,3,FALSE),"")</f>
        <v>Pengeluaran</v>
      </c>
      <c r="I239" s="4" t="s">
        <v>29</v>
      </c>
    </row>
    <row r="240" spans="1:9">
      <c r="A240" s="3">
        <v>16</v>
      </c>
      <c r="B240" s="3" t="s">
        <v>17</v>
      </c>
      <c r="C240" s="3">
        <v>2024</v>
      </c>
      <c r="E240" s="5">
        <v>1106930</v>
      </c>
      <c r="F240" s="4" t="s">
        <v>50</v>
      </c>
      <c r="G240" s="4" t="str">
        <f>_xlfn.IFNA(VLOOKUP(F240,'MASTER DATA'!D:F,2,FALSE),"")</f>
        <v>Makan</v>
      </c>
      <c r="H240" s="4" t="str">
        <f>_xlfn.IFNA(VLOOKUP(F240,'MASTER DATA'!D:F,3,FALSE),"")</f>
        <v>Pengeluaran</v>
      </c>
      <c r="I240" s="4" t="s">
        <v>16</v>
      </c>
    </row>
    <row r="241" spans="1:9">
      <c r="A241" s="3">
        <v>1</v>
      </c>
      <c r="B241" s="3" t="s">
        <v>39</v>
      </c>
      <c r="C241" s="3">
        <v>2024</v>
      </c>
      <c r="E241" s="5">
        <v>777408</v>
      </c>
      <c r="F241" s="4" t="s">
        <v>64</v>
      </c>
      <c r="G241" s="4" t="str">
        <f>_xlfn.IFNA(VLOOKUP(F241,'MASTER DATA'!D:F,2,FALSE),"")</f>
        <v>Personal Care</v>
      </c>
      <c r="H241" s="4" t="str">
        <f>_xlfn.IFNA(VLOOKUP(F241,'MASTER DATA'!D:F,3,FALSE),"")</f>
        <v>Pengeluaran</v>
      </c>
      <c r="I241" s="4" t="s">
        <v>20</v>
      </c>
    </row>
    <row r="242" spans="1:9">
      <c r="A242" s="3">
        <v>3</v>
      </c>
      <c r="B242" s="3" t="s">
        <v>51</v>
      </c>
      <c r="C242" s="3">
        <v>2024</v>
      </c>
      <c r="E242" s="5">
        <v>2349078</v>
      </c>
      <c r="F242" s="4" t="s">
        <v>88</v>
      </c>
      <c r="G242" s="4" t="str">
        <f>_xlfn.IFNA(VLOOKUP(F242,'MASTER DATA'!D:F,2,FALSE),"")</f>
        <v>Motor &amp; Mobil</v>
      </c>
      <c r="H242" s="4" t="str">
        <f>_xlfn.IFNA(VLOOKUP(F242,'MASTER DATA'!D:F,3,FALSE),"")</f>
        <v>Pengeluaran</v>
      </c>
      <c r="I242" s="4" t="s">
        <v>20</v>
      </c>
    </row>
    <row r="243" spans="1:9">
      <c r="A243" s="3">
        <v>6</v>
      </c>
      <c r="B243" s="3" t="s">
        <v>21</v>
      </c>
      <c r="C243" s="3">
        <v>2024</v>
      </c>
      <c r="E243" s="5">
        <v>1559354</v>
      </c>
      <c r="F243" s="4" t="s">
        <v>87</v>
      </c>
      <c r="G243" s="4" t="str">
        <f>_xlfn.IFNA(VLOOKUP(F243,'MASTER DATA'!D:F,2,FALSE),"")</f>
        <v>Motor &amp; Mobil</v>
      </c>
      <c r="H243" s="4" t="str">
        <f>_xlfn.IFNA(VLOOKUP(F243,'MASTER DATA'!D:F,3,FALSE),"")</f>
        <v>Pengeluaran</v>
      </c>
      <c r="I243" s="4" t="s">
        <v>16</v>
      </c>
    </row>
    <row r="244" spans="1:9">
      <c r="A244" s="3">
        <v>21</v>
      </c>
      <c r="B244" s="3" t="s">
        <v>25</v>
      </c>
      <c r="C244" s="3">
        <v>2024</v>
      </c>
      <c r="E244" s="5">
        <v>2207704</v>
      </c>
      <c r="F244" s="4" t="s">
        <v>78</v>
      </c>
      <c r="G244" s="4" t="str">
        <f>_xlfn.IFNA(VLOOKUP(F244,'MASTER DATA'!D:F,2,FALSE),"")</f>
        <v>Anak</v>
      </c>
      <c r="H244" s="4" t="str">
        <f>_xlfn.IFNA(VLOOKUP(F244,'MASTER DATA'!D:F,3,FALSE),"")</f>
        <v>Pengeluaran</v>
      </c>
      <c r="I244" s="4" t="s">
        <v>29</v>
      </c>
    </row>
    <row r="245" spans="1:9">
      <c r="A245" s="3">
        <v>15</v>
      </c>
      <c r="B245" s="3" t="s">
        <v>30</v>
      </c>
      <c r="C245" s="3">
        <v>2024</v>
      </c>
      <c r="E245" s="5">
        <v>216878</v>
      </c>
      <c r="F245" s="4" t="s">
        <v>59</v>
      </c>
      <c r="G245" s="4" t="str">
        <f>_xlfn.IFNA(VLOOKUP(F245,'MASTER DATA'!D:F,2,FALSE),"")</f>
        <v>Entertainment</v>
      </c>
      <c r="H245" s="4" t="str">
        <f>_xlfn.IFNA(VLOOKUP(F245,'MASTER DATA'!D:F,3,FALSE),"")</f>
        <v>Pengeluaran</v>
      </c>
      <c r="I245" s="4" t="s">
        <v>29</v>
      </c>
    </row>
    <row r="246" spans="1:9">
      <c r="A246" s="3">
        <v>5</v>
      </c>
      <c r="B246" s="3" t="s">
        <v>42</v>
      </c>
      <c r="C246" s="3">
        <v>2024</v>
      </c>
      <c r="E246" s="5">
        <v>848787</v>
      </c>
      <c r="F246" s="4" t="s">
        <v>44</v>
      </c>
      <c r="G246" s="4" t="str">
        <f>_xlfn.IFNA(VLOOKUP(F246,'MASTER DATA'!D:F,2,FALSE),"")</f>
        <v>Makan</v>
      </c>
      <c r="H246" s="4" t="str">
        <f>_xlfn.IFNA(VLOOKUP(F246,'MASTER DATA'!D:F,3,FALSE),"")</f>
        <v>Pengeluaran</v>
      </c>
      <c r="I246" s="4" t="s">
        <v>11</v>
      </c>
    </row>
    <row r="247" spans="1:9">
      <c r="A247" s="3">
        <v>2</v>
      </c>
      <c r="B247" s="3" t="s">
        <v>30</v>
      </c>
      <c r="C247" s="3">
        <v>2024</v>
      </c>
      <c r="E247" s="5">
        <v>749634</v>
      </c>
      <c r="F247" s="4" t="s">
        <v>50</v>
      </c>
      <c r="G247" s="4" t="str">
        <f>_xlfn.IFNA(VLOOKUP(F247,'MASTER DATA'!D:F,2,FALSE),"")</f>
        <v>Makan</v>
      </c>
      <c r="H247" s="4" t="str">
        <f>_xlfn.IFNA(VLOOKUP(F247,'MASTER DATA'!D:F,3,FALSE),"")</f>
        <v>Pengeluaran</v>
      </c>
      <c r="I247" s="4" t="s">
        <v>20</v>
      </c>
    </row>
    <row r="248" spans="1:9">
      <c r="A248" s="3">
        <v>6</v>
      </c>
      <c r="B248" s="3" t="s">
        <v>36</v>
      </c>
      <c r="C248" s="3">
        <v>2024</v>
      </c>
      <c r="E248" s="5">
        <v>798147</v>
      </c>
      <c r="F248" s="4" t="s">
        <v>95</v>
      </c>
      <c r="G248" s="4" t="str">
        <f>_xlfn.IFNA(VLOOKUP(F248,'MASTER DATA'!D:F,2,FALSE),"")</f>
        <v>Bank</v>
      </c>
      <c r="H248" s="4" t="str">
        <f>_xlfn.IFNA(VLOOKUP(F248,'MASTER DATA'!D:F,3,FALSE),"")</f>
        <v>Pengeluaran</v>
      </c>
      <c r="I248" s="4" t="s">
        <v>20</v>
      </c>
    </row>
    <row r="249" spans="1:9">
      <c r="A249" s="3">
        <v>25</v>
      </c>
      <c r="B249" s="3" t="s">
        <v>39</v>
      </c>
      <c r="C249" s="3">
        <v>2024</v>
      </c>
      <c r="E249" s="5">
        <v>1663691</v>
      </c>
      <c r="F249" s="4" t="s">
        <v>79</v>
      </c>
      <c r="G249" s="4" t="str">
        <f>_xlfn.IFNA(VLOOKUP(F249,'MASTER DATA'!D:F,2,FALSE),"")</f>
        <v>Anak</v>
      </c>
      <c r="H249" s="4" t="str">
        <f>_xlfn.IFNA(VLOOKUP(F249,'MASTER DATA'!D:F,3,FALSE),"")</f>
        <v>Pengeluaran</v>
      </c>
      <c r="I249" s="4" t="s">
        <v>20</v>
      </c>
    </row>
    <row r="250" spans="1:9">
      <c r="A250" s="3">
        <v>18</v>
      </c>
      <c r="B250" s="3" t="s">
        <v>36</v>
      </c>
      <c r="C250" s="3">
        <v>2024</v>
      </c>
      <c r="E250" s="5">
        <v>1431101</v>
      </c>
      <c r="F250" s="4" t="s">
        <v>63</v>
      </c>
      <c r="G250" s="4" t="str">
        <f>_xlfn.IFNA(VLOOKUP(F250,'MASTER DATA'!D:F,2,FALSE),"")</f>
        <v>Personal Care</v>
      </c>
      <c r="H250" s="4" t="str">
        <f>_xlfn.IFNA(VLOOKUP(F250,'MASTER DATA'!D:F,3,FALSE),"")</f>
        <v>Pengeluaran</v>
      </c>
      <c r="I250" s="4" t="s">
        <v>11</v>
      </c>
    </row>
    <row r="251" spans="1:9">
      <c r="A251" s="3">
        <v>30</v>
      </c>
      <c r="B251" s="3" t="s">
        <v>17</v>
      </c>
      <c r="C251" s="3">
        <v>2024</v>
      </c>
      <c r="E251" s="5">
        <v>1378999</v>
      </c>
      <c r="F251" s="4" t="s">
        <v>63</v>
      </c>
      <c r="G251" s="4" t="str">
        <f>_xlfn.IFNA(VLOOKUP(F251,'MASTER DATA'!D:F,2,FALSE),"")</f>
        <v>Personal Care</v>
      </c>
      <c r="H251" s="4" t="str">
        <f>_xlfn.IFNA(VLOOKUP(F251,'MASTER DATA'!D:F,3,FALSE),"")</f>
        <v>Pengeluaran</v>
      </c>
      <c r="I251" s="4" t="s">
        <v>24</v>
      </c>
    </row>
    <row r="252" spans="1:9">
      <c r="A252" s="3">
        <v>1</v>
      </c>
      <c r="B252" s="3" t="s">
        <v>21</v>
      </c>
      <c r="C252" s="3">
        <v>2024</v>
      </c>
      <c r="E252" s="5">
        <v>1864670</v>
      </c>
      <c r="F252" s="4" t="s">
        <v>90</v>
      </c>
      <c r="G252" s="4" t="str">
        <f>_xlfn.IFNA(VLOOKUP(F252,'MASTER DATA'!D:F,2,FALSE),"")</f>
        <v>Bank</v>
      </c>
      <c r="H252" s="4" t="str">
        <f>_xlfn.IFNA(VLOOKUP(F252,'MASTER DATA'!D:F,3,FALSE),"")</f>
        <v>Penghasilan</v>
      </c>
      <c r="I252" s="4" t="s">
        <v>24</v>
      </c>
    </row>
    <row r="253" spans="1:9">
      <c r="A253" s="3">
        <v>8</v>
      </c>
      <c r="B253" s="3" t="s">
        <v>48</v>
      </c>
      <c r="C253" s="3">
        <v>2024</v>
      </c>
      <c r="E253" s="5">
        <v>728729</v>
      </c>
      <c r="F253" s="4" t="s">
        <v>32</v>
      </c>
      <c r="G253" s="4" t="str">
        <f>_xlfn.IFNA(VLOOKUP(F253,'MASTER DATA'!D:F,2,FALSE),"")</f>
        <v>Transportasi</v>
      </c>
      <c r="H253" s="4" t="str">
        <f>_xlfn.IFNA(VLOOKUP(F253,'MASTER DATA'!D:F,3,FALSE),"")</f>
        <v>Pengeluaran</v>
      </c>
      <c r="I253" s="4" t="s">
        <v>29</v>
      </c>
    </row>
    <row r="254" spans="1:9">
      <c r="A254" s="3">
        <v>19</v>
      </c>
      <c r="B254" s="3" t="s">
        <v>45</v>
      </c>
      <c r="C254" s="3">
        <v>2024</v>
      </c>
      <c r="E254" s="5">
        <v>1785431</v>
      </c>
      <c r="F254" s="4" t="s">
        <v>77</v>
      </c>
      <c r="G254" s="4" t="str">
        <f>_xlfn.IFNA(VLOOKUP(F254,'MASTER DATA'!D:F,2,FALSE),"")</f>
        <v>Anak</v>
      </c>
      <c r="H254" s="4" t="str">
        <f>_xlfn.IFNA(VLOOKUP(F254,'MASTER DATA'!D:F,3,FALSE),"")</f>
        <v>Pengeluaran</v>
      </c>
      <c r="I254" s="4" t="s">
        <v>29</v>
      </c>
    </row>
    <row r="255" spans="1:9">
      <c r="A255" s="3">
        <v>6</v>
      </c>
      <c r="B255" s="3" t="s">
        <v>36</v>
      </c>
      <c r="C255" s="3">
        <v>2024</v>
      </c>
      <c r="E255" s="5">
        <v>2033971</v>
      </c>
      <c r="F255" s="4" t="s">
        <v>62</v>
      </c>
      <c r="G255" s="4" t="str">
        <f>_xlfn.IFNA(VLOOKUP(F255,'MASTER DATA'!D:F,2,FALSE),"")</f>
        <v>Personal Care</v>
      </c>
      <c r="H255" s="4" t="str">
        <f>_xlfn.IFNA(VLOOKUP(F255,'MASTER DATA'!D:F,3,FALSE),"")</f>
        <v>Pengeluaran</v>
      </c>
      <c r="I255" s="4" t="s">
        <v>20</v>
      </c>
    </row>
    <row r="256" spans="1:9">
      <c r="A256" s="3">
        <v>4</v>
      </c>
      <c r="B256" s="3" t="s">
        <v>42</v>
      </c>
      <c r="C256" s="3">
        <v>2024</v>
      </c>
      <c r="E256" s="5">
        <v>668019</v>
      </c>
      <c r="F256" s="4" t="s">
        <v>68</v>
      </c>
      <c r="G256" s="4" t="str">
        <f>_xlfn.IFNA(VLOOKUP(F256,'MASTER DATA'!D:F,2,FALSE),"")</f>
        <v>Rumah</v>
      </c>
      <c r="H256" s="4" t="str">
        <f>_xlfn.IFNA(VLOOKUP(F256,'MASTER DATA'!D:F,3,FALSE),"")</f>
        <v>Pengeluaran</v>
      </c>
      <c r="I256" s="4" t="s">
        <v>24</v>
      </c>
    </row>
    <row r="257" spans="1:9">
      <c r="A257" s="3">
        <v>6</v>
      </c>
      <c r="B257" s="3" t="s">
        <v>42</v>
      </c>
      <c r="C257" s="3">
        <v>2024</v>
      </c>
      <c r="E257" s="5">
        <v>2169369</v>
      </c>
      <c r="F257" s="4" t="s">
        <v>62</v>
      </c>
      <c r="G257" s="4" t="str">
        <f>_xlfn.IFNA(VLOOKUP(F257,'MASTER DATA'!D:F,2,FALSE),"")</f>
        <v>Personal Care</v>
      </c>
      <c r="H257" s="4" t="str">
        <f>_xlfn.IFNA(VLOOKUP(F257,'MASTER DATA'!D:F,3,FALSE),"")</f>
        <v>Pengeluaran</v>
      </c>
      <c r="I257" s="4" t="s">
        <v>24</v>
      </c>
    </row>
    <row r="258" spans="1:9">
      <c r="A258" s="3">
        <v>20</v>
      </c>
      <c r="B258" s="3" t="s">
        <v>48</v>
      </c>
      <c r="C258" s="3">
        <v>2024</v>
      </c>
      <c r="E258" s="5">
        <v>1036818</v>
      </c>
      <c r="F258" s="4" t="s">
        <v>50</v>
      </c>
      <c r="G258" s="4" t="str">
        <f>_xlfn.IFNA(VLOOKUP(F258,'MASTER DATA'!D:F,2,FALSE),"")</f>
        <v>Makan</v>
      </c>
      <c r="H258" s="4" t="str">
        <f>_xlfn.IFNA(VLOOKUP(F258,'MASTER DATA'!D:F,3,FALSE),"")</f>
        <v>Pengeluaran</v>
      </c>
      <c r="I258" s="4" t="s">
        <v>16</v>
      </c>
    </row>
    <row r="259" spans="1:9">
      <c r="A259" s="3">
        <v>18</v>
      </c>
      <c r="B259" s="3" t="s">
        <v>21</v>
      </c>
      <c r="C259" s="3">
        <v>2024</v>
      </c>
      <c r="E259" s="5">
        <v>1963812</v>
      </c>
      <c r="F259" s="4" t="s">
        <v>41</v>
      </c>
      <c r="G259" s="4" t="str">
        <f>_xlfn.IFNA(VLOOKUP(F259,'MASTER DATA'!D:F,2,FALSE),"")</f>
        <v>Makan</v>
      </c>
      <c r="H259" s="4" t="str">
        <f>_xlfn.IFNA(VLOOKUP(F259,'MASTER DATA'!D:F,3,FALSE),"")</f>
        <v>Pengeluaran</v>
      </c>
      <c r="I259" s="4" t="s">
        <v>16</v>
      </c>
    </row>
    <row r="260" spans="1:9">
      <c r="A260" s="3">
        <v>28</v>
      </c>
      <c r="B260" s="3" t="s">
        <v>30</v>
      </c>
      <c r="C260" s="3">
        <v>2024</v>
      </c>
      <c r="E260" s="5">
        <v>1077559</v>
      </c>
      <c r="F260" s="4" t="s">
        <v>87</v>
      </c>
      <c r="G260" s="4" t="str">
        <f>_xlfn.IFNA(VLOOKUP(F260,'MASTER DATA'!D:F,2,FALSE),"")</f>
        <v>Motor &amp; Mobil</v>
      </c>
      <c r="H260" s="4" t="str">
        <f>_xlfn.IFNA(VLOOKUP(F260,'MASTER DATA'!D:F,3,FALSE),"")</f>
        <v>Pengeluaran</v>
      </c>
      <c r="I260" s="4" t="s">
        <v>16</v>
      </c>
    </row>
    <row r="261" spans="1:9">
      <c r="A261" s="3">
        <v>29</v>
      </c>
      <c r="B261" s="3" t="s">
        <v>36</v>
      </c>
      <c r="C261" s="3">
        <v>2024</v>
      </c>
      <c r="E261" s="5">
        <v>317621</v>
      </c>
      <c r="F261" s="4" t="s">
        <v>23</v>
      </c>
      <c r="G261" s="4" t="str">
        <f>_xlfn.IFNA(VLOOKUP(F261,'MASTER DATA'!D:F,2,FALSE),"")</f>
        <v>Bisnis</v>
      </c>
      <c r="H261" s="4" t="str">
        <f>_xlfn.IFNA(VLOOKUP(F261,'MASTER DATA'!D:F,3,FALSE),"")</f>
        <v>Penghasilan</v>
      </c>
      <c r="I261" s="4" t="s">
        <v>16</v>
      </c>
    </row>
    <row r="262" spans="1:9">
      <c r="A262" s="3">
        <v>20</v>
      </c>
      <c r="B262" s="3" t="s">
        <v>30</v>
      </c>
      <c r="C262" s="3">
        <v>2024</v>
      </c>
      <c r="E262" s="5">
        <v>1707898</v>
      </c>
      <c r="F262" s="4" t="s">
        <v>71</v>
      </c>
      <c r="G262" s="4" t="str">
        <f>_xlfn.IFNA(VLOOKUP(F262,'MASTER DATA'!D:F,2,FALSE),"")</f>
        <v>Kado</v>
      </c>
      <c r="H262" s="4" t="str">
        <f>_xlfn.IFNA(VLOOKUP(F262,'MASTER DATA'!D:F,3,FALSE),"")</f>
        <v>Pengeluaran</v>
      </c>
      <c r="I262" s="4" t="s">
        <v>29</v>
      </c>
    </row>
    <row r="263" spans="1:9">
      <c r="A263" s="3">
        <v>27</v>
      </c>
      <c r="B263" s="3" t="s">
        <v>51</v>
      </c>
      <c r="C263" s="3">
        <v>2024</v>
      </c>
      <c r="E263" s="5">
        <v>44649</v>
      </c>
      <c r="F263" s="4" t="s">
        <v>91</v>
      </c>
      <c r="G263" s="4" t="str">
        <f>_xlfn.IFNA(VLOOKUP(F263,'MASTER DATA'!D:F,2,FALSE),"")</f>
        <v>Bank</v>
      </c>
      <c r="H263" s="4" t="str">
        <f>_xlfn.IFNA(VLOOKUP(F263,'MASTER DATA'!D:F,3,FALSE),"")</f>
        <v>Pengeluaran</v>
      </c>
      <c r="I263" s="4" t="s">
        <v>24</v>
      </c>
    </row>
    <row r="264" spans="1:9">
      <c r="A264" s="3">
        <v>7</v>
      </c>
      <c r="B264" s="3" t="s">
        <v>13</v>
      </c>
      <c r="C264" s="3">
        <v>2024</v>
      </c>
      <c r="E264" s="5">
        <v>1439341</v>
      </c>
      <c r="F264" s="4" t="s">
        <v>86</v>
      </c>
      <c r="G264" s="4" t="str">
        <f>_xlfn.IFNA(VLOOKUP(F264,'MASTER DATA'!D:F,2,FALSE),"")</f>
        <v>Gym</v>
      </c>
      <c r="H264" s="4" t="str">
        <f>_xlfn.IFNA(VLOOKUP(F264,'MASTER DATA'!D:F,3,FALSE),"")</f>
        <v>Pengeluaran</v>
      </c>
      <c r="I264" s="4" t="s">
        <v>20</v>
      </c>
    </row>
    <row r="265" spans="1:9">
      <c r="A265" s="3">
        <v>27</v>
      </c>
      <c r="B265" s="3" t="s">
        <v>36</v>
      </c>
      <c r="C265" s="3">
        <v>2024</v>
      </c>
      <c r="E265" s="5">
        <v>828439</v>
      </c>
      <c r="F265" s="4" t="s">
        <v>96</v>
      </c>
      <c r="G265" s="4" t="str">
        <f>_xlfn.IFNA(VLOOKUP(F265,'MASTER DATA'!D:F,2,FALSE),"")</f>
        <v>Bank</v>
      </c>
      <c r="H265" s="4" t="str">
        <f>_xlfn.IFNA(VLOOKUP(F265,'MASTER DATA'!D:F,3,FALSE),"")</f>
        <v>Penghasilan</v>
      </c>
      <c r="I265" s="4" t="s">
        <v>24</v>
      </c>
    </row>
    <row r="266" spans="1:9">
      <c r="A266" s="3">
        <v>6</v>
      </c>
      <c r="B266" s="3" t="s">
        <v>25</v>
      </c>
      <c r="C266" s="3">
        <v>2024</v>
      </c>
      <c r="E266" s="5">
        <v>2282589</v>
      </c>
      <c r="F266" s="4" t="s">
        <v>80</v>
      </c>
      <c r="G266" s="4" t="str">
        <f>_xlfn.IFNA(VLOOKUP(F266,'MASTER DATA'!D:F,2,FALSE),"")</f>
        <v>Anak</v>
      </c>
      <c r="H266" s="4" t="str">
        <f>_xlfn.IFNA(VLOOKUP(F266,'MASTER DATA'!D:F,3,FALSE),"")</f>
        <v>Pengeluaran</v>
      </c>
      <c r="I266" s="4" t="s">
        <v>11</v>
      </c>
    </row>
    <row r="267" spans="1:9">
      <c r="A267" s="3">
        <v>20</v>
      </c>
      <c r="B267" s="3" t="s">
        <v>33</v>
      </c>
      <c r="C267" s="3">
        <v>2024</v>
      </c>
      <c r="E267" s="5">
        <v>1988776</v>
      </c>
      <c r="F267" s="4" t="s">
        <v>92</v>
      </c>
      <c r="G267" s="4" t="str">
        <f>_xlfn.IFNA(VLOOKUP(F267,'MASTER DATA'!D:F,2,FALSE),"")</f>
        <v>Bank</v>
      </c>
      <c r="H267" s="4" t="str">
        <f>_xlfn.IFNA(VLOOKUP(F267,'MASTER DATA'!D:F,3,FALSE),"")</f>
        <v>Penghasilan</v>
      </c>
      <c r="I267" s="4" t="s">
        <v>20</v>
      </c>
    </row>
    <row r="268" spans="1:9">
      <c r="A268" s="3">
        <v>27</v>
      </c>
      <c r="B268" s="3" t="s">
        <v>13</v>
      </c>
      <c r="C268" s="3">
        <v>2024</v>
      </c>
      <c r="E268" s="5">
        <v>2416576</v>
      </c>
      <c r="F268" s="4" t="s">
        <v>96</v>
      </c>
      <c r="G268" s="4" t="str">
        <f>_xlfn.IFNA(VLOOKUP(F268,'MASTER DATA'!D:F,2,FALSE),"")</f>
        <v>Bank</v>
      </c>
      <c r="H268" s="4" t="str">
        <f>_xlfn.IFNA(VLOOKUP(F268,'MASTER DATA'!D:F,3,FALSE),"")</f>
        <v>Penghasilan</v>
      </c>
      <c r="I268" s="4" t="s">
        <v>11</v>
      </c>
    </row>
    <row r="269" spans="1:9">
      <c r="A269" s="3">
        <v>24</v>
      </c>
      <c r="B269" s="3" t="s">
        <v>30</v>
      </c>
      <c r="C269" s="3">
        <v>2024</v>
      </c>
      <c r="E269" s="5">
        <v>364378</v>
      </c>
      <c r="F269" s="4" t="s">
        <v>47</v>
      </c>
      <c r="G269" s="4" t="str">
        <f>_xlfn.IFNA(VLOOKUP(F269,'MASTER DATA'!D:F,2,FALSE),"")</f>
        <v>Makan</v>
      </c>
      <c r="H269" s="4" t="str">
        <f>_xlfn.IFNA(VLOOKUP(F269,'MASTER DATA'!D:F,3,FALSE),"")</f>
        <v>Pengeluaran</v>
      </c>
      <c r="I269" s="4" t="s">
        <v>29</v>
      </c>
    </row>
    <row r="270" spans="1:9">
      <c r="A270" s="3">
        <v>17</v>
      </c>
      <c r="B270" s="3" t="s">
        <v>42</v>
      </c>
      <c r="C270" s="3">
        <v>2024</v>
      </c>
      <c r="E270" s="5">
        <v>1123483</v>
      </c>
      <c r="F270" s="4" t="s">
        <v>88</v>
      </c>
      <c r="G270" s="4" t="str">
        <f>_xlfn.IFNA(VLOOKUP(F270,'MASTER DATA'!D:F,2,FALSE),"")</f>
        <v>Motor &amp; Mobil</v>
      </c>
      <c r="H270" s="4" t="str">
        <f>_xlfn.IFNA(VLOOKUP(F270,'MASTER DATA'!D:F,3,FALSE),"")</f>
        <v>Pengeluaran</v>
      </c>
      <c r="I270" s="4" t="s">
        <v>11</v>
      </c>
    </row>
    <row r="271" spans="1:9">
      <c r="A271" s="3">
        <v>17</v>
      </c>
      <c r="B271" s="3" t="s">
        <v>17</v>
      </c>
      <c r="C271" s="3">
        <v>2024</v>
      </c>
      <c r="E271" s="5">
        <v>668261</v>
      </c>
      <c r="F271" s="4" t="s">
        <v>96</v>
      </c>
      <c r="G271" s="4" t="str">
        <f>_xlfn.IFNA(VLOOKUP(F271,'MASTER DATA'!D:F,2,FALSE),"")</f>
        <v>Bank</v>
      </c>
      <c r="H271" s="4" t="str">
        <f>_xlfn.IFNA(VLOOKUP(F271,'MASTER DATA'!D:F,3,FALSE),"")</f>
        <v>Penghasilan</v>
      </c>
      <c r="I271" s="4" t="s">
        <v>11</v>
      </c>
    </row>
    <row r="272" spans="1:9">
      <c r="A272" s="3">
        <v>9</v>
      </c>
      <c r="B272" s="3" t="s">
        <v>13</v>
      </c>
      <c r="C272" s="3">
        <v>2024</v>
      </c>
      <c r="E272" s="5">
        <v>2408187</v>
      </c>
      <c r="F272" s="4" t="s">
        <v>89</v>
      </c>
      <c r="G272" s="4" t="str">
        <f>_xlfn.IFNA(VLOOKUP(F272,'MASTER DATA'!D:F,2,FALSE),"")</f>
        <v>Motor &amp; Mobil</v>
      </c>
      <c r="H272" s="4" t="str">
        <f>_xlfn.IFNA(VLOOKUP(F272,'MASTER DATA'!D:F,3,FALSE),"")</f>
        <v>Pengeluaran</v>
      </c>
      <c r="I272" s="4" t="s">
        <v>20</v>
      </c>
    </row>
    <row r="273" spans="1:9">
      <c r="A273" s="3">
        <v>2</v>
      </c>
      <c r="B273" s="3" t="s">
        <v>42</v>
      </c>
      <c r="C273" s="3">
        <v>2024</v>
      </c>
      <c r="E273" s="5">
        <v>2017312</v>
      </c>
      <c r="F273" s="4" t="s">
        <v>35</v>
      </c>
      <c r="G273" s="4" t="str">
        <f>_xlfn.IFNA(VLOOKUP(F273,'MASTER DATA'!D:F,2,FALSE),"")</f>
        <v>Personal Care</v>
      </c>
      <c r="H273" s="4" t="str">
        <f>_xlfn.IFNA(VLOOKUP(F273,'MASTER DATA'!D:F,3,FALSE),"")</f>
        <v>Pengeluaran</v>
      </c>
      <c r="I273" s="4" t="s">
        <v>11</v>
      </c>
    </row>
    <row r="274" spans="1:9">
      <c r="A274" s="3">
        <v>8</v>
      </c>
      <c r="B274" s="3" t="s">
        <v>48</v>
      </c>
      <c r="C274" s="3">
        <v>2024</v>
      </c>
      <c r="E274" s="5">
        <v>162288</v>
      </c>
      <c r="F274" s="4" t="s">
        <v>70</v>
      </c>
      <c r="G274" s="4" t="str">
        <f>_xlfn.IFNA(VLOOKUP(F274,'MASTER DATA'!D:F,2,FALSE),"")</f>
        <v>Kado</v>
      </c>
      <c r="H274" s="4" t="str">
        <f>_xlfn.IFNA(VLOOKUP(F274,'MASTER DATA'!D:F,3,FALSE),"")</f>
        <v>Pengeluaran</v>
      </c>
      <c r="I274" s="4" t="s">
        <v>20</v>
      </c>
    </row>
    <row r="275" spans="1:9">
      <c r="A275" s="3">
        <v>14</v>
      </c>
      <c r="B275" s="3" t="s">
        <v>33</v>
      </c>
      <c r="C275" s="3">
        <v>2024</v>
      </c>
      <c r="E275" s="5">
        <v>566147</v>
      </c>
      <c r="F275" s="4" t="s">
        <v>77</v>
      </c>
      <c r="G275" s="4" t="str">
        <f>_xlfn.IFNA(VLOOKUP(F275,'MASTER DATA'!D:F,2,FALSE),"")</f>
        <v>Anak</v>
      </c>
      <c r="H275" s="4" t="str">
        <f>_xlfn.IFNA(VLOOKUP(F275,'MASTER DATA'!D:F,3,FALSE),"")</f>
        <v>Pengeluaran</v>
      </c>
      <c r="I275" s="4" t="s">
        <v>29</v>
      </c>
    </row>
    <row r="276" spans="1:9">
      <c r="A276" s="3">
        <v>3</v>
      </c>
      <c r="B276" s="3" t="s">
        <v>17</v>
      </c>
      <c r="C276" s="3">
        <v>2024</v>
      </c>
      <c r="E276" s="5">
        <v>456531</v>
      </c>
      <c r="F276" s="4" t="s">
        <v>79</v>
      </c>
      <c r="G276" s="4" t="str">
        <f>_xlfn.IFNA(VLOOKUP(F276,'MASTER DATA'!D:F,2,FALSE),"")</f>
        <v>Anak</v>
      </c>
      <c r="H276" s="4" t="str">
        <f>_xlfn.IFNA(VLOOKUP(F276,'MASTER DATA'!D:F,3,FALSE),"")</f>
        <v>Pengeluaran</v>
      </c>
      <c r="I276" s="4" t="s">
        <v>16</v>
      </c>
    </row>
    <row r="277" spans="1:9">
      <c r="A277" s="3">
        <v>10</v>
      </c>
      <c r="B277" s="3" t="s">
        <v>51</v>
      </c>
      <c r="C277" s="3">
        <v>2024</v>
      </c>
      <c r="E277" s="5">
        <v>1241223</v>
      </c>
      <c r="F277" s="4" t="s">
        <v>78</v>
      </c>
      <c r="G277" s="4" t="str">
        <f>_xlfn.IFNA(VLOOKUP(F277,'MASTER DATA'!D:F,2,FALSE),"")</f>
        <v>Anak</v>
      </c>
      <c r="H277" s="4" t="str">
        <f>_xlfn.IFNA(VLOOKUP(F277,'MASTER DATA'!D:F,3,FALSE),"")</f>
        <v>Pengeluaran</v>
      </c>
      <c r="I277" s="4" t="s">
        <v>29</v>
      </c>
    </row>
    <row r="278" spans="1:9">
      <c r="A278" s="3">
        <v>4</v>
      </c>
      <c r="B278" s="3" t="s">
        <v>39</v>
      </c>
      <c r="C278" s="3">
        <v>2024</v>
      </c>
      <c r="E278" s="5">
        <v>984297</v>
      </c>
      <c r="F278" s="4" t="s">
        <v>83</v>
      </c>
      <c r="G278" s="4" t="str">
        <f>_xlfn.IFNA(VLOOKUP(F278,'MASTER DATA'!D:F,2,FALSE),"")</f>
        <v>Hewan Peliharaan</v>
      </c>
      <c r="H278" s="4" t="str">
        <f>_xlfn.IFNA(VLOOKUP(F278,'MASTER DATA'!D:F,3,FALSE),"")</f>
        <v>Pengeluaran</v>
      </c>
      <c r="I278" s="4" t="s">
        <v>24</v>
      </c>
    </row>
    <row r="279" spans="1:9">
      <c r="A279" s="3">
        <v>6</v>
      </c>
      <c r="B279" s="3" t="s">
        <v>48</v>
      </c>
      <c r="C279" s="3">
        <v>2024</v>
      </c>
      <c r="E279" s="5">
        <v>1596119</v>
      </c>
      <c r="F279" s="4" t="s">
        <v>63</v>
      </c>
      <c r="G279" s="4" t="str">
        <f>_xlfn.IFNA(VLOOKUP(F279,'MASTER DATA'!D:F,2,FALSE),"")</f>
        <v>Personal Care</v>
      </c>
      <c r="H279" s="4" t="str">
        <f>_xlfn.IFNA(VLOOKUP(F279,'MASTER DATA'!D:F,3,FALSE),"")</f>
        <v>Pengeluaran</v>
      </c>
      <c r="I279" s="4" t="s">
        <v>16</v>
      </c>
    </row>
    <row r="280" spans="1:9">
      <c r="A280" s="3">
        <v>14</v>
      </c>
      <c r="B280" s="3" t="s">
        <v>42</v>
      </c>
      <c r="C280" s="3">
        <v>2024</v>
      </c>
      <c r="E280" s="5">
        <v>1031379</v>
      </c>
      <c r="F280" s="4" t="s">
        <v>53</v>
      </c>
      <c r="G280" s="4" t="str">
        <f>_xlfn.IFNA(VLOOKUP(F280,'MASTER DATA'!D:F,2,FALSE),"")</f>
        <v>Bill &amp; Utilitas</v>
      </c>
      <c r="H280" s="4" t="str">
        <f>_xlfn.IFNA(VLOOKUP(F280,'MASTER DATA'!D:F,3,FALSE),"")</f>
        <v>Pengeluaran</v>
      </c>
      <c r="I280" s="4" t="s">
        <v>20</v>
      </c>
    </row>
    <row r="281" spans="1:9">
      <c r="A281" s="3">
        <v>27</v>
      </c>
      <c r="B281" s="3" t="s">
        <v>33</v>
      </c>
      <c r="C281" s="3">
        <v>2024</v>
      </c>
      <c r="E281" s="5">
        <v>145817</v>
      </c>
      <c r="F281" s="4" t="s">
        <v>74</v>
      </c>
      <c r="G281" s="4" t="str">
        <f>_xlfn.IFNA(VLOOKUP(F281,'MASTER DATA'!D:F,2,FALSE),"")</f>
        <v>Self Development</v>
      </c>
      <c r="H281" s="4" t="str">
        <f>_xlfn.IFNA(VLOOKUP(F281,'MASTER DATA'!D:F,3,FALSE),"")</f>
        <v>Pengeluaran</v>
      </c>
      <c r="I281" s="4" t="s">
        <v>11</v>
      </c>
    </row>
    <row r="282" spans="1:9">
      <c r="A282" s="3">
        <v>11</v>
      </c>
      <c r="B282" s="3" t="s">
        <v>33</v>
      </c>
      <c r="C282" s="3">
        <v>2024</v>
      </c>
      <c r="E282" s="5">
        <v>2036414</v>
      </c>
      <c r="F282" s="4" t="s">
        <v>66</v>
      </c>
      <c r="G282" s="4" t="str">
        <f>_xlfn.IFNA(VLOOKUP(F282,'MASTER DATA'!D:F,2,FALSE),"")</f>
        <v>Rumah</v>
      </c>
      <c r="H282" s="4" t="str">
        <f>_xlfn.IFNA(VLOOKUP(F282,'MASTER DATA'!D:F,3,FALSE),"")</f>
        <v>Pengeluaran</v>
      </c>
      <c r="I282" s="4" t="s">
        <v>20</v>
      </c>
    </row>
    <row r="283" spans="1:9">
      <c r="A283" s="3">
        <v>16</v>
      </c>
      <c r="B283" s="3" t="s">
        <v>17</v>
      </c>
      <c r="C283" s="3">
        <v>2024</v>
      </c>
      <c r="E283" s="5">
        <v>826062</v>
      </c>
      <c r="F283" s="4" t="s">
        <v>38</v>
      </c>
      <c r="G283" s="4" t="str">
        <f>_xlfn.IFNA(VLOOKUP(F283,'MASTER DATA'!D:F,2,FALSE),"")</f>
        <v>Transportasi</v>
      </c>
      <c r="H283" s="4" t="str">
        <f>_xlfn.IFNA(VLOOKUP(F283,'MASTER DATA'!D:F,3,FALSE),"")</f>
        <v>Pengeluaran</v>
      </c>
      <c r="I283" s="4" t="s">
        <v>11</v>
      </c>
    </row>
    <row r="284" spans="1:9">
      <c r="A284" s="3">
        <v>30</v>
      </c>
      <c r="B284" s="3" t="s">
        <v>51</v>
      </c>
      <c r="C284" s="3">
        <v>2024</v>
      </c>
      <c r="E284" s="5">
        <v>799033</v>
      </c>
      <c r="F284" s="4" t="s">
        <v>67</v>
      </c>
      <c r="G284" s="4" t="str">
        <f>_xlfn.IFNA(VLOOKUP(F284,'MASTER DATA'!D:F,2,FALSE),"")</f>
        <v>Rumah</v>
      </c>
      <c r="H284" s="4" t="str">
        <f>_xlfn.IFNA(VLOOKUP(F284,'MASTER DATA'!D:F,3,FALSE),"")</f>
        <v>Pengeluaran</v>
      </c>
      <c r="I284" s="4" t="s">
        <v>29</v>
      </c>
    </row>
    <row r="285" spans="1:9">
      <c r="A285" s="3">
        <v>26</v>
      </c>
      <c r="B285" s="3" t="s">
        <v>25</v>
      </c>
      <c r="C285" s="3">
        <v>2024</v>
      </c>
      <c r="E285" s="5">
        <v>747560</v>
      </c>
      <c r="F285" s="4" t="s">
        <v>86</v>
      </c>
      <c r="G285" s="4" t="str">
        <f>_xlfn.IFNA(VLOOKUP(F285,'MASTER DATA'!D:F,2,FALSE),"")</f>
        <v>Gym</v>
      </c>
      <c r="H285" s="4" t="str">
        <f>_xlfn.IFNA(VLOOKUP(F285,'MASTER DATA'!D:F,3,FALSE),"")</f>
        <v>Pengeluaran</v>
      </c>
      <c r="I285" s="4" t="s">
        <v>16</v>
      </c>
    </row>
    <row r="286" spans="1:9">
      <c r="A286" s="3">
        <v>18</v>
      </c>
      <c r="B286" s="3" t="s">
        <v>17</v>
      </c>
      <c r="C286" s="3">
        <v>2024</v>
      </c>
      <c r="E286" s="5">
        <v>2087899</v>
      </c>
      <c r="F286" s="4" t="s">
        <v>80</v>
      </c>
      <c r="G286" s="4" t="str">
        <f>_xlfn.IFNA(VLOOKUP(F286,'MASTER DATA'!D:F,2,FALSE),"")</f>
        <v>Anak</v>
      </c>
      <c r="H286" s="4" t="str">
        <f>_xlfn.IFNA(VLOOKUP(F286,'MASTER DATA'!D:F,3,FALSE),"")</f>
        <v>Pengeluaran</v>
      </c>
      <c r="I286" s="4" t="s">
        <v>20</v>
      </c>
    </row>
    <row r="287" spans="1:9">
      <c r="A287" s="3">
        <v>3</v>
      </c>
      <c r="B287" s="3" t="s">
        <v>13</v>
      </c>
      <c r="C287" s="3">
        <v>2024</v>
      </c>
      <c r="E287" s="5">
        <v>1707997</v>
      </c>
      <c r="F287" s="4" t="s">
        <v>50</v>
      </c>
      <c r="G287" s="4" t="str">
        <f>_xlfn.IFNA(VLOOKUP(F287,'MASTER DATA'!D:F,2,FALSE),"")</f>
        <v>Makan</v>
      </c>
      <c r="H287" s="4" t="str">
        <f>_xlfn.IFNA(VLOOKUP(F287,'MASTER DATA'!D:F,3,FALSE),"")</f>
        <v>Pengeluaran</v>
      </c>
      <c r="I287" s="4" t="s">
        <v>16</v>
      </c>
    </row>
    <row r="288" spans="1:9">
      <c r="A288" s="3">
        <v>30</v>
      </c>
      <c r="B288" s="3" t="s">
        <v>48</v>
      </c>
      <c r="C288" s="3">
        <v>2024</v>
      </c>
      <c r="E288" s="5">
        <v>1952285</v>
      </c>
      <c r="F288" s="4" t="s">
        <v>19</v>
      </c>
      <c r="G288" s="4" t="str">
        <f>_xlfn.IFNA(VLOOKUP(F288,'MASTER DATA'!D:F,2,FALSE),"")</f>
        <v>Kantor</v>
      </c>
      <c r="H288" s="4" t="str">
        <f>_xlfn.IFNA(VLOOKUP(F288,'MASTER DATA'!D:F,3,FALSE),"")</f>
        <v>Penghasilan</v>
      </c>
      <c r="I288" s="4" t="s">
        <v>20</v>
      </c>
    </row>
    <row r="289" spans="1:9">
      <c r="A289" s="3">
        <v>4</v>
      </c>
      <c r="B289" s="3" t="s">
        <v>48</v>
      </c>
      <c r="C289" s="3">
        <v>2024</v>
      </c>
      <c r="E289" s="5">
        <v>2403872</v>
      </c>
      <c r="F289" s="4" t="s">
        <v>79</v>
      </c>
      <c r="G289" s="4" t="str">
        <f>_xlfn.IFNA(VLOOKUP(F289,'MASTER DATA'!D:F,2,FALSE),"")</f>
        <v>Anak</v>
      </c>
      <c r="H289" s="4" t="str">
        <f>_xlfn.IFNA(VLOOKUP(F289,'MASTER DATA'!D:F,3,FALSE),"")</f>
        <v>Pengeluaran</v>
      </c>
      <c r="I289" s="4" t="s">
        <v>24</v>
      </c>
    </row>
    <row r="290" spans="1:9">
      <c r="A290" s="3">
        <v>18</v>
      </c>
      <c r="B290" s="3" t="s">
        <v>39</v>
      </c>
      <c r="C290" s="3">
        <v>2024</v>
      </c>
      <c r="E290" s="5">
        <v>1918476</v>
      </c>
      <c r="F290" s="4" t="s">
        <v>19</v>
      </c>
      <c r="G290" s="4" t="str">
        <f>_xlfn.IFNA(VLOOKUP(F290,'MASTER DATA'!D:F,2,FALSE),"")</f>
        <v>Kantor</v>
      </c>
      <c r="H290" s="4" t="str">
        <f>_xlfn.IFNA(VLOOKUP(F290,'MASTER DATA'!D:F,3,FALSE),"")</f>
        <v>Penghasilan</v>
      </c>
      <c r="I290" s="4" t="s">
        <v>11</v>
      </c>
    </row>
    <row r="291" spans="1:9">
      <c r="A291" s="3">
        <v>2</v>
      </c>
      <c r="B291" s="3" t="s">
        <v>30</v>
      </c>
      <c r="C291" s="3">
        <v>2024</v>
      </c>
      <c r="E291" s="5">
        <v>2183113</v>
      </c>
      <c r="F291" s="4" t="s">
        <v>86</v>
      </c>
      <c r="G291" s="4" t="str">
        <f>_xlfn.IFNA(VLOOKUP(F291,'MASTER DATA'!D:F,2,FALSE),"")</f>
        <v>Gym</v>
      </c>
      <c r="H291" s="4" t="str">
        <f>_xlfn.IFNA(VLOOKUP(F291,'MASTER DATA'!D:F,3,FALSE),"")</f>
        <v>Pengeluaran</v>
      </c>
      <c r="I291" s="4" t="s">
        <v>11</v>
      </c>
    </row>
    <row r="292" spans="1:9">
      <c r="A292" s="3">
        <v>5</v>
      </c>
      <c r="B292" s="3" t="s">
        <v>42</v>
      </c>
      <c r="C292" s="3">
        <v>2024</v>
      </c>
      <c r="E292" s="5">
        <v>144789</v>
      </c>
      <c r="F292" s="4" t="s">
        <v>62</v>
      </c>
      <c r="G292" s="4" t="str">
        <f>_xlfn.IFNA(VLOOKUP(F292,'MASTER DATA'!D:F,2,FALSE),"")</f>
        <v>Personal Care</v>
      </c>
      <c r="H292" s="4" t="str">
        <f>_xlfn.IFNA(VLOOKUP(F292,'MASTER DATA'!D:F,3,FALSE),"")</f>
        <v>Pengeluaran</v>
      </c>
      <c r="I292" s="4" t="s">
        <v>20</v>
      </c>
    </row>
    <row r="293" spans="1:9">
      <c r="A293" s="3">
        <v>1</v>
      </c>
      <c r="B293" s="3" t="s">
        <v>45</v>
      </c>
      <c r="C293" s="3">
        <v>2024</v>
      </c>
      <c r="E293" s="5">
        <v>1015368</v>
      </c>
      <c r="F293" s="4" t="s">
        <v>68</v>
      </c>
      <c r="G293" s="4" t="str">
        <f>_xlfn.IFNA(VLOOKUP(F293,'MASTER DATA'!D:F,2,FALSE),"")</f>
        <v>Rumah</v>
      </c>
      <c r="H293" s="4" t="str">
        <f>_xlfn.IFNA(VLOOKUP(F293,'MASTER DATA'!D:F,3,FALSE),"")</f>
        <v>Pengeluaran</v>
      </c>
      <c r="I293" s="4" t="s">
        <v>20</v>
      </c>
    </row>
    <row r="294" spans="1:9">
      <c r="A294" s="3">
        <v>5</v>
      </c>
      <c r="B294" s="3" t="s">
        <v>33</v>
      </c>
      <c r="C294" s="3">
        <v>2024</v>
      </c>
      <c r="E294" s="5">
        <v>754786</v>
      </c>
      <c r="F294" s="4" t="s">
        <v>95</v>
      </c>
      <c r="G294" s="4" t="str">
        <f>_xlfn.IFNA(VLOOKUP(F294,'MASTER DATA'!D:F,2,FALSE),"")</f>
        <v>Bank</v>
      </c>
      <c r="H294" s="4" t="str">
        <f>_xlfn.IFNA(VLOOKUP(F294,'MASTER DATA'!D:F,3,FALSE),"")</f>
        <v>Pengeluaran</v>
      </c>
      <c r="I294" s="4" t="s">
        <v>29</v>
      </c>
    </row>
    <row r="295" spans="1:9">
      <c r="A295" s="3">
        <v>23</v>
      </c>
      <c r="B295" s="3" t="s">
        <v>21</v>
      </c>
      <c r="C295" s="3">
        <v>2024</v>
      </c>
      <c r="E295" s="5">
        <v>1809904</v>
      </c>
      <c r="F295" s="4" t="s">
        <v>23</v>
      </c>
      <c r="G295" s="4" t="str">
        <f>_xlfn.IFNA(VLOOKUP(F295,'MASTER DATA'!D:F,2,FALSE),"")</f>
        <v>Bisnis</v>
      </c>
      <c r="H295" s="4" t="str">
        <f>_xlfn.IFNA(VLOOKUP(F295,'MASTER DATA'!D:F,3,FALSE),"")</f>
        <v>Penghasilan</v>
      </c>
      <c r="I295" s="4" t="s">
        <v>16</v>
      </c>
    </row>
    <row r="296" spans="1:9">
      <c r="A296" s="3">
        <v>26</v>
      </c>
      <c r="B296" s="3" t="s">
        <v>21</v>
      </c>
      <c r="C296" s="3">
        <v>2024</v>
      </c>
      <c r="E296" s="5">
        <v>1524593</v>
      </c>
      <c r="F296" s="4" t="s">
        <v>61</v>
      </c>
      <c r="G296" s="4" t="str">
        <f>_xlfn.IFNA(VLOOKUP(F296,'MASTER DATA'!D:F,2,FALSE),"")</f>
        <v>Entertainment</v>
      </c>
      <c r="H296" s="4" t="str">
        <f>_xlfn.IFNA(VLOOKUP(F296,'MASTER DATA'!D:F,3,FALSE),"")</f>
        <v>Pengeluaran</v>
      </c>
      <c r="I296" s="4" t="s">
        <v>20</v>
      </c>
    </row>
    <row r="297" spans="1:9">
      <c r="A297" s="3">
        <v>20</v>
      </c>
      <c r="B297" s="3" t="s">
        <v>48</v>
      </c>
      <c r="C297" s="3">
        <v>2024</v>
      </c>
      <c r="E297" s="5">
        <v>1630204</v>
      </c>
      <c r="F297" s="4" t="s">
        <v>94</v>
      </c>
      <c r="G297" s="4" t="str">
        <f>_xlfn.IFNA(VLOOKUP(F297,'MASTER DATA'!D:F,2,FALSE),"")</f>
        <v>Bank</v>
      </c>
      <c r="H297" s="4" t="str">
        <f>_xlfn.IFNA(VLOOKUP(F297,'MASTER DATA'!D:F,3,FALSE),"")</f>
        <v>Penghasilan</v>
      </c>
      <c r="I297" s="4" t="s">
        <v>11</v>
      </c>
    </row>
    <row r="298" spans="1:9">
      <c r="A298" s="3">
        <v>26</v>
      </c>
      <c r="B298" s="3" t="s">
        <v>30</v>
      </c>
      <c r="C298" s="3">
        <v>2024</v>
      </c>
      <c r="E298" s="5">
        <v>1367839</v>
      </c>
      <c r="F298" s="4" t="s">
        <v>23</v>
      </c>
      <c r="G298" s="4" t="str">
        <f>_xlfn.IFNA(VLOOKUP(F298,'MASTER DATA'!D:F,2,FALSE),"")</f>
        <v>Bisnis</v>
      </c>
      <c r="H298" s="4" t="str">
        <f>_xlfn.IFNA(VLOOKUP(F298,'MASTER DATA'!D:F,3,FALSE),"")</f>
        <v>Penghasilan</v>
      </c>
      <c r="I298" s="4" t="s">
        <v>16</v>
      </c>
    </row>
    <row r="299" spans="1:9">
      <c r="A299" s="3">
        <v>11</v>
      </c>
      <c r="B299" s="3" t="s">
        <v>17</v>
      </c>
      <c r="C299" s="3">
        <v>2024</v>
      </c>
      <c r="E299" s="5">
        <v>1706000</v>
      </c>
      <c r="F299" s="4" t="s">
        <v>91</v>
      </c>
      <c r="G299" s="4" t="str">
        <f>_xlfn.IFNA(VLOOKUP(F299,'MASTER DATA'!D:F,2,FALSE),"")</f>
        <v>Bank</v>
      </c>
      <c r="H299" s="4" t="str">
        <f>_xlfn.IFNA(VLOOKUP(F299,'MASTER DATA'!D:F,3,FALSE),"")</f>
        <v>Pengeluaran</v>
      </c>
      <c r="I299" s="4" t="s">
        <v>24</v>
      </c>
    </row>
    <row r="300" spans="1:9">
      <c r="A300" s="3">
        <v>30</v>
      </c>
      <c r="B300" s="3" t="s">
        <v>33</v>
      </c>
      <c r="C300" s="3">
        <v>2024</v>
      </c>
      <c r="E300" s="5">
        <v>419525</v>
      </c>
      <c r="F300" s="4" t="s">
        <v>89</v>
      </c>
      <c r="G300" s="4" t="str">
        <f>_xlfn.IFNA(VLOOKUP(F300,'MASTER DATA'!D:F,2,FALSE),"")</f>
        <v>Motor &amp; Mobil</v>
      </c>
      <c r="H300" s="4" t="str">
        <f>_xlfn.IFNA(VLOOKUP(F300,'MASTER DATA'!D:F,3,FALSE),"")</f>
        <v>Pengeluaran</v>
      </c>
      <c r="I300" s="4" t="s">
        <v>16</v>
      </c>
    </row>
    <row r="301" spans="1:9">
      <c r="A301" s="3">
        <v>22</v>
      </c>
      <c r="B301" s="3" t="s">
        <v>51</v>
      </c>
      <c r="C301" s="3">
        <v>2024</v>
      </c>
      <c r="E301" s="5">
        <v>2358463</v>
      </c>
      <c r="F301" s="4" t="s">
        <v>91</v>
      </c>
      <c r="G301" s="4" t="str">
        <f>_xlfn.IFNA(VLOOKUP(F301,'MASTER DATA'!D:F,2,FALSE),"")</f>
        <v>Bank</v>
      </c>
      <c r="H301" s="4" t="str">
        <f>_xlfn.IFNA(VLOOKUP(F301,'MASTER DATA'!D:F,3,FALSE),"")</f>
        <v>Pengeluaran</v>
      </c>
      <c r="I301" s="4" t="s">
        <v>11</v>
      </c>
    </row>
    <row r="302" spans="1:9">
      <c r="A302" s="3">
        <v>2</v>
      </c>
      <c r="B302" s="3" t="s">
        <v>25</v>
      </c>
      <c r="C302" s="3">
        <v>2024</v>
      </c>
      <c r="E302" s="5">
        <v>1706477</v>
      </c>
      <c r="F302" s="4" t="s">
        <v>68</v>
      </c>
      <c r="G302" s="4" t="str">
        <f>_xlfn.IFNA(VLOOKUP(F302,'MASTER DATA'!D:F,2,FALSE),"")</f>
        <v>Rumah</v>
      </c>
      <c r="H302" s="4" t="str">
        <f>_xlfn.IFNA(VLOOKUP(F302,'MASTER DATA'!D:F,3,FALSE),"")</f>
        <v>Pengeluaran</v>
      </c>
      <c r="I302" s="4" t="s">
        <v>20</v>
      </c>
    </row>
    <row r="303" spans="1:9">
      <c r="A303" s="3">
        <v>25</v>
      </c>
      <c r="B303" s="3" t="s">
        <v>45</v>
      </c>
      <c r="C303" s="3">
        <v>2024</v>
      </c>
      <c r="E303" s="5">
        <v>1818720</v>
      </c>
      <c r="F303" s="4" t="s">
        <v>85</v>
      </c>
      <c r="G303" s="4" t="str">
        <f>_xlfn.IFNA(VLOOKUP(F303,'MASTER DATA'!D:F,2,FALSE),"")</f>
        <v>Gym</v>
      </c>
      <c r="H303" s="4" t="str">
        <f>_xlfn.IFNA(VLOOKUP(F303,'MASTER DATA'!D:F,3,FALSE),"")</f>
        <v>Pengeluaran</v>
      </c>
      <c r="I303" s="4" t="s">
        <v>11</v>
      </c>
    </row>
    <row r="304" spans="1:9">
      <c r="A304" s="3">
        <v>26</v>
      </c>
      <c r="B304" s="3" t="s">
        <v>39</v>
      </c>
      <c r="C304" s="3">
        <v>2024</v>
      </c>
      <c r="E304" s="5">
        <v>735978</v>
      </c>
      <c r="F304" s="4" t="s">
        <v>93</v>
      </c>
      <c r="G304" s="4" t="str">
        <f>_xlfn.IFNA(VLOOKUP(F304,'MASTER DATA'!D:F,2,FALSE),"")</f>
        <v>Bank</v>
      </c>
      <c r="H304" s="4" t="str">
        <f>_xlfn.IFNA(VLOOKUP(F304,'MASTER DATA'!D:F,3,FALSE),"")</f>
        <v>Pengeluaran</v>
      </c>
      <c r="I304" s="4" t="s">
        <v>29</v>
      </c>
    </row>
    <row r="305" spans="1:9">
      <c r="A305" s="3">
        <v>28</v>
      </c>
      <c r="B305" s="3" t="s">
        <v>39</v>
      </c>
      <c r="C305" s="3">
        <v>2024</v>
      </c>
      <c r="E305" s="5">
        <v>1273826</v>
      </c>
      <c r="F305" s="4" t="s">
        <v>76</v>
      </c>
      <c r="G305" s="4" t="str">
        <f>_xlfn.IFNA(VLOOKUP(F305,'MASTER DATA'!D:F,2,FALSE),"")</f>
        <v>Self Development</v>
      </c>
      <c r="H305" s="4" t="str">
        <f>_xlfn.IFNA(VLOOKUP(F305,'MASTER DATA'!D:F,3,FALSE),"")</f>
        <v>Pengeluaran</v>
      </c>
      <c r="I305" s="4" t="s">
        <v>29</v>
      </c>
    </row>
    <row r="306" spans="1:9">
      <c r="A306" s="3">
        <v>3</v>
      </c>
      <c r="B306" s="3" t="s">
        <v>42</v>
      </c>
      <c r="C306" s="3">
        <v>2024</v>
      </c>
      <c r="E306" s="5">
        <v>2478654</v>
      </c>
      <c r="F306" s="4" t="s">
        <v>91</v>
      </c>
      <c r="G306" s="4" t="str">
        <f>_xlfn.IFNA(VLOOKUP(F306,'MASTER DATA'!D:F,2,FALSE),"")</f>
        <v>Bank</v>
      </c>
      <c r="H306" s="4" t="str">
        <f>_xlfn.IFNA(VLOOKUP(F306,'MASTER DATA'!D:F,3,FALSE),"")</f>
        <v>Pengeluaran</v>
      </c>
      <c r="I306" s="4" t="s">
        <v>24</v>
      </c>
    </row>
    <row r="307" spans="1:9">
      <c r="A307" s="3">
        <v>5</v>
      </c>
      <c r="B307" s="3" t="s">
        <v>25</v>
      </c>
      <c r="C307" s="3">
        <v>2024</v>
      </c>
      <c r="E307" s="5">
        <v>860222</v>
      </c>
      <c r="F307" s="4" t="s">
        <v>41</v>
      </c>
      <c r="G307" s="4" t="str">
        <f>_xlfn.IFNA(VLOOKUP(F307,'MASTER DATA'!D:F,2,FALSE),"")</f>
        <v>Makan</v>
      </c>
      <c r="H307" s="4" t="str">
        <f>_xlfn.IFNA(VLOOKUP(F307,'MASTER DATA'!D:F,3,FALSE),"")</f>
        <v>Pengeluaran</v>
      </c>
      <c r="I307" s="4" t="s">
        <v>16</v>
      </c>
    </row>
    <row r="308" spans="1:9">
      <c r="A308" s="3">
        <v>3</v>
      </c>
      <c r="B308" s="3" t="s">
        <v>51</v>
      </c>
      <c r="C308" s="3">
        <v>2024</v>
      </c>
      <c r="E308" s="5">
        <v>68676</v>
      </c>
      <c r="F308" s="4" t="s">
        <v>62</v>
      </c>
      <c r="G308" s="4" t="str">
        <f>_xlfn.IFNA(VLOOKUP(F308,'MASTER DATA'!D:F,2,FALSE),"")</f>
        <v>Personal Care</v>
      </c>
      <c r="H308" s="4" t="str">
        <f>_xlfn.IFNA(VLOOKUP(F308,'MASTER DATA'!D:F,3,FALSE),"")</f>
        <v>Pengeluaran</v>
      </c>
      <c r="I308" s="4" t="s">
        <v>20</v>
      </c>
    </row>
    <row r="309" spans="1:9">
      <c r="A309" s="3">
        <v>13</v>
      </c>
      <c r="B309" s="3" t="s">
        <v>33</v>
      </c>
      <c r="C309" s="3">
        <v>2024</v>
      </c>
      <c r="E309" s="5">
        <v>1558782</v>
      </c>
      <c r="F309" s="4" t="s">
        <v>27</v>
      </c>
      <c r="G309" s="4" t="str">
        <f>_xlfn.IFNA(VLOOKUP(F309,'MASTER DATA'!D:F,2,FALSE),"")</f>
        <v>Transportasi</v>
      </c>
      <c r="H309" s="4" t="str">
        <f>_xlfn.IFNA(VLOOKUP(F309,'MASTER DATA'!D:F,3,FALSE),"")</f>
        <v>Pengeluaran</v>
      </c>
      <c r="I309" s="4" t="s">
        <v>24</v>
      </c>
    </row>
    <row r="310" spans="1:9">
      <c r="A310" s="3">
        <v>20</v>
      </c>
      <c r="B310" s="3" t="s">
        <v>17</v>
      </c>
      <c r="C310" s="3">
        <v>2024</v>
      </c>
      <c r="E310" s="5">
        <v>2174548</v>
      </c>
      <c r="F310" s="4" t="s">
        <v>55</v>
      </c>
      <c r="G310" s="4" t="str">
        <f>_xlfn.IFNA(VLOOKUP(F310,'MASTER DATA'!D:F,2,FALSE),"")</f>
        <v>Bill &amp; Utilitas</v>
      </c>
      <c r="H310" s="4" t="str">
        <f>_xlfn.IFNA(VLOOKUP(F310,'MASTER DATA'!D:F,3,FALSE),"")</f>
        <v>Pengeluaran</v>
      </c>
      <c r="I310" s="4" t="s">
        <v>29</v>
      </c>
    </row>
    <row r="311" spans="1:9">
      <c r="A311" s="3">
        <v>21</v>
      </c>
      <c r="B311" s="3" t="s">
        <v>51</v>
      </c>
      <c r="C311" s="3">
        <v>2024</v>
      </c>
      <c r="E311" s="5">
        <v>1280694</v>
      </c>
      <c r="F311" s="4" t="s">
        <v>41</v>
      </c>
      <c r="G311" s="4" t="str">
        <f>_xlfn.IFNA(VLOOKUP(F311,'MASTER DATA'!D:F,2,FALSE),"")</f>
        <v>Makan</v>
      </c>
      <c r="H311" s="4" t="str">
        <f>_xlfn.IFNA(VLOOKUP(F311,'MASTER DATA'!D:F,3,FALSE),"")</f>
        <v>Pengeluaran</v>
      </c>
      <c r="I311" s="4" t="s">
        <v>11</v>
      </c>
    </row>
    <row r="312" spans="1:9">
      <c r="A312" s="3">
        <v>1</v>
      </c>
      <c r="B312" s="3" t="s">
        <v>45</v>
      </c>
      <c r="C312" s="3">
        <v>2024</v>
      </c>
      <c r="E312" s="5">
        <v>2456410</v>
      </c>
      <c r="F312" s="4" t="s">
        <v>91</v>
      </c>
      <c r="G312" s="4" t="str">
        <f>_xlfn.IFNA(VLOOKUP(F312,'MASTER DATA'!D:F,2,FALSE),"")</f>
        <v>Bank</v>
      </c>
      <c r="H312" s="4" t="str">
        <f>_xlfn.IFNA(VLOOKUP(F312,'MASTER DATA'!D:F,3,FALSE),"")</f>
        <v>Pengeluaran</v>
      </c>
      <c r="I312" s="4" t="s">
        <v>29</v>
      </c>
    </row>
    <row r="313" spans="1:9">
      <c r="A313" s="3">
        <v>28</v>
      </c>
      <c r="B313" s="3" t="s">
        <v>42</v>
      </c>
      <c r="C313" s="3">
        <v>2024</v>
      </c>
      <c r="E313" s="5">
        <v>2069233</v>
      </c>
      <c r="F313" s="4" t="s">
        <v>44</v>
      </c>
      <c r="G313" s="4" t="str">
        <f>_xlfn.IFNA(VLOOKUP(F313,'MASTER DATA'!D:F,2,FALSE),"")</f>
        <v>Makan</v>
      </c>
      <c r="H313" s="4" t="str">
        <f>_xlfn.IFNA(VLOOKUP(F313,'MASTER DATA'!D:F,3,FALSE),"")</f>
        <v>Pengeluaran</v>
      </c>
      <c r="I313" s="4" t="s">
        <v>16</v>
      </c>
    </row>
    <row r="314" spans="1:9">
      <c r="A314" s="3">
        <v>28</v>
      </c>
      <c r="B314" s="3" t="s">
        <v>51</v>
      </c>
      <c r="C314" s="3">
        <v>2024</v>
      </c>
      <c r="E314" s="5">
        <v>2125313</v>
      </c>
      <c r="F314" s="4" t="s">
        <v>55</v>
      </c>
      <c r="G314" s="4" t="str">
        <f>_xlfn.IFNA(VLOOKUP(F314,'MASTER DATA'!D:F,2,FALSE),"")</f>
        <v>Bill &amp; Utilitas</v>
      </c>
      <c r="H314" s="4" t="str">
        <f>_xlfn.IFNA(VLOOKUP(F314,'MASTER DATA'!D:F,3,FALSE),"")</f>
        <v>Pengeluaran</v>
      </c>
      <c r="I314" s="4" t="s">
        <v>24</v>
      </c>
    </row>
    <row r="315" spans="1:9">
      <c r="A315" s="3">
        <v>16</v>
      </c>
      <c r="B315" s="3" t="s">
        <v>25</v>
      </c>
      <c r="C315" s="3">
        <v>2024</v>
      </c>
      <c r="E315" s="5">
        <v>242604</v>
      </c>
      <c r="F315" s="4" t="s">
        <v>61</v>
      </c>
      <c r="G315" s="4" t="str">
        <f>_xlfn.IFNA(VLOOKUP(F315,'MASTER DATA'!D:F,2,FALSE),"")</f>
        <v>Entertainment</v>
      </c>
      <c r="H315" s="4" t="str">
        <f>_xlfn.IFNA(VLOOKUP(F315,'MASTER DATA'!D:F,3,FALSE),"")</f>
        <v>Pengeluaran</v>
      </c>
      <c r="I315" s="4" t="s">
        <v>29</v>
      </c>
    </row>
    <row r="316" spans="1:9">
      <c r="A316" s="3">
        <v>23</v>
      </c>
      <c r="B316" s="3" t="s">
        <v>25</v>
      </c>
      <c r="C316" s="3">
        <v>2024</v>
      </c>
      <c r="E316" s="5">
        <v>1250812</v>
      </c>
      <c r="F316" s="4" t="s">
        <v>41</v>
      </c>
      <c r="G316" s="4" t="str">
        <f>_xlfn.IFNA(VLOOKUP(F316,'MASTER DATA'!D:F,2,FALSE),"")</f>
        <v>Makan</v>
      </c>
      <c r="H316" s="4" t="str">
        <f>_xlfn.IFNA(VLOOKUP(F316,'MASTER DATA'!D:F,3,FALSE),"")</f>
        <v>Pengeluaran</v>
      </c>
      <c r="I316" s="4" t="s">
        <v>24</v>
      </c>
    </row>
    <row r="317" spans="1:9">
      <c r="A317" s="3">
        <v>12</v>
      </c>
      <c r="B317" s="3" t="s">
        <v>33</v>
      </c>
      <c r="C317" s="3">
        <v>2024</v>
      </c>
      <c r="E317" s="5">
        <v>1892064</v>
      </c>
      <c r="F317" s="4" t="s">
        <v>74</v>
      </c>
      <c r="G317" s="4" t="str">
        <f>_xlfn.IFNA(VLOOKUP(F317,'MASTER DATA'!D:F,2,FALSE),"")</f>
        <v>Self Development</v>
      </c>
      <c r="H317" s="4" t="str">
        <f>_xlfn.IFNA(VLOOKUP(F317,'MASTER DATA'!D:F,3,FALSE),"")</f>
        <v>Pengeluaran</v>
      </c>
      <c r="I317" s="4" t="s">
        <v>11</v>
      </c>
    </row>
    <row r="318" spans="1:9">
      <c r="A318" s="3">
        <v>27</v>
      </c>
      <c r="B318" s="3" t="s">
        <v>51</v>
      </c>
      <c r="C318" s="3">
        <v>2024</v>
      </c>
      <c r="E318" s="5">
        <v>1929177</v>
      </c>
      <c r="F318" s="4" t="s">
        <v>19</v>
      </c>
      <c r="G318" s="4" t="str">
        <f>_xlfn.IFNA(VLOOKUP(F318,'MASTER DATA'!D:F,2,FALSE),"")</f>
        <v>Kantor</v>
      </c>
      <c r="H318" s="4" t="str">
        <f>_xlfn.IFNA(VLOOKUP(F318,'MASTER DATA'!D:F,3,FALSE),"")</f>
        <v>Penghasilan</v>
      </c>
      <c r="I318" s="4" t="s">
        <v>16</v>
      </c>
    </row>
    <row r="319" spans="1:9">
      <c r="A319" s="3">
        <v>21</v>
      </c>
      <c r="B319" s="3" t="s">
        <v>48</v>
      </c>
      <c r="C319" s="3">
        <v>2024</v>
      </c>
      <c r="E319" s="5">
        <v>209215</v>
      </c>
      <c r="F319" s="4" t="s">
        <v>41</v>
      </c>
      <c r="G319" s="4" t="str">
        <f>_xlfn.IFNA(VLOOKUP(F319,'MASTER DATA'!D:F,2,FALSE),"")</f>
        <v>Makan</v>
      </c>
      <c r="H319" s="4" t="str">
        <f>_xlfn.IFNA(VLOOKUP(F319,'MASTER DATA'!D:F,3,FALSE),"")</f>
        <v>Pengeluaran</v>
      </c>
      <c r="I319" s="4" t="s">
        <v>11</v>
      </c>
    </row>
    <row r="320" spans="1:9">
      <c r="A320" s="3">
        <v>6</v>
      </c>
      <c r="B320" s="3" t="s">
        <v>17</v>
      </c>
      <c r="C320" s="3">
        <v>2024</v>
      </c>
      <c r="E320" s="5">
        <v>1178197</v>
      </c>
      <c r="F320" s="4" t="s">
        <v>81</v>
      </c>
      <c r="G320" s="4" t="str">
        <f>_xlfn.IFNA(VLOOKUP(F320,'MASTER DATA'!D:F,2,FALSE),"")</f>
        <v>Hewan Peliharaan</v>
      </c>
      <c r="H320" s="4" t="str">
        <f>_xlfn.IFNA(VLOOKUP(F320,'MASTER DATA'!D:F,3,FALSE),"")</f>
        <v>Pengeluaran</v>
      </c>
      <c r="I320" s="4" t="s">
        <v>29</v>
      </c>
    </row>
    <row r="321" spans="1:9">
      <c r="A321" s="3">
        <v>2</v>
      </c>
      <c r="B321" s="3" t="s">
        <v>21</v>
      </c>
      <c r="C321" s="3">
        <v>2024</v>
      </c>
      <c r="E321" s="5">
        <v>1096842</v>
      </c>
      <c r="F321" s="4" t="s">
        <v>15</v>
      </c>
      <c r="G321" s="4" t="str">
        <f>_xlfn.IFNA(VLOOKUP(F321,'MASTER DATA'!D:F,2,FALSE),"")</f>
        <v>Kantor</v>
      </c>
      <c r="H321" s="4" t="str">
        <f>_xlfn.IFNA(VLOOKUP(F321,'MASTER DATA'!D:F,3,FALSE),"")</f>
        <v>Penghasilan</v>
      </c>
      <c r="I321" s="4" t="s">
        <v>11</v>
      </c>
    </row>
    <row r="322" spans="1:9">
      <c r="A322" s="3">
        <v>29</v>
      </c>
      <c r="B322" s="3" t="s">
        <v>17</v>
      </c>
      <c r="C322" s="3">
        <v>2024</v>
      </c>
      <c r="E322" s="5">
        <v>2212341</v>
      </c>
      <c r="F322" s="4" t="s">
        <v>23</v>
      </c>
      <c r="G322" s="4" t="str">
        <f>_xlfn.IFNA(VLOOKUP(F322,'MASTER DATA'!D:F,2,FALSE),"")</f>
        <v>Bisnis</v>
      </c>
      <c r="H322" s="4" t="str">
        <f>_xlfn.IFNA(VLOOKUP(F322,'MASTER DATA'!D:F,3,FALSE),"")</f>
        <v>Penghasilan</v>
      </c>
      <c r="I322" s="4" t="s">
        <v>16</v>
      </c>
    </row>
    <row r="323" spans="1:9">
      <c r="A323" s="3">
        <v>5</v>
      </c>
      <c r="B323" s="3" t="s">
        <v>25</v>
      </c>
      <c r="C323" s="3">
        <v>2024</v>
      </c>
      <c r="E323" s="5">
        <v>2049930</v>
      </c>
      <c r="F323" s="4" t="s">
        <v>80</v>
      </c>
      <c r="G323" s="4" t="str">
        <f>_xlfn.IFNA(VLOOKUP(F323,'MASTER DATA'!D:F,2,FALSE),"")</f>
        <v>Anak</v>
      </c>
      <c r="H323" s="4" t="str">
        <f>_xlfn.IFNA(VLOOKUP(F323,'MASTER DATA'!D:F,3,FALSE),"")</f>
        <v>Pengeluaran</v>
      </c>
      <c r="I323" s="4" t="s">
        <v>20</v>
      </c>
    </row>
    <row r="324" spans="1:9">
      <c r="A324" s="3">
        <v>6</v>
      </c>
      <c r="B324" s="3" t="s">
        <v>13</v>
      </c>
      <c r="C324" s="3">
        <v>2024</v>
      </c>
      <c r="E324" s="5">
        <v>876721</v>
      </c>
      <c r="F324" s="4" t="s">
        <v>57</v>
      </c>
      <c r="G324" s="4" t="str">
        <f>_xlfn.IFNA(VLOOKUP(F324,'MASTER DATA'!D:F,2,FALSE),"")</f>
        <v>Bill &amp; Utilitas</v>
      </c>
      <c r="H324" s="4" t="str">
        <f>_xlfn.IFNA(VLOOKUP(F324,'MASTER DATA'!D:F,3,FALSE),"")</f>
        <v>Pengeluaran</v>
      </c>
      <c r="I324" s="4" t="s">
        <v>29</v>
      </c>
    </row>
    <row r="325" spans="1:9">
      <c r="A325" s="3">
        <v>3</v>
      </c>
      <c r="B325" s="3" t="s">
        <v>39</v>
      </c>
      <c r="C325" s="3">
        <v>2024</v>
      </c>
      <c r="E325" s="5">
        <v>1592553</v>
      </c>
      <c r="F325" s="4" t="s">
        <v>50</v>
      </c>
      <c r="G325" s="4" t="str">
        <f>_xlfn.IFNA(VLOOKUP(F325,'MASTER DATA'!D:F,2,FALSE),"")</f>
        <v>Makan</v>
      </c>
      <c r="H325" s="4" t="str">
        <f>_xlfn.IFNA(VLOOKUP(F325,'MASTER DATA'!D:F,3,FALSE),"")</f>
        <v>Pengeluaran</v>
      </c>
      <c r="I325" s="4" t="s">
        <v>16</v>
      </c>
    </row>
    <row r="326" spans="1:9">
      <c r="A326" s="3">
        <v>5</v>
      </c>
      <c r="B326" s="3" t="s">
        <v>21</v>
      </c>
      <c r="C326" s="3">
        <v>2024</v>
      </c>
      <c r="E326" s="5">
        <v>1760040</v>
      </c>
      <c r="F326" s="4" t="s">
        <v>38</v>
      </c>
      <c r="G326" s="4" t="str">
        <f>_xlfn.IFNA(VLOOKUP(F326,'MASTER DATA'!D:F,2,FALSE),"")</f>
        <v>Transportasi</v>
      </c>
      <c r="H326" s="4" t="str">
        <f>_xlfn.IFNA(VLOOKUP(F326,'MASTER DATA'!D:F,3,FALSE),"")</f>
        <v>Pengeluaran</v>
      </c>
      <c r="I326" s="4" t="s">
        <v>29</v>
      </c>
    </row>
    <row r="327" spans="1:9">
      <c r="A327" s="3">
        <v>26</v>
      </c>
      <c r="B327" s="3" t="s">
        <v>33</v>
      </c>
      <c r="C327" s="3">
        <v>2024</v>
      </c>
      <c r="E327" s="5">
        <v>2467483</v>
      </c>
      <c r="F327" s="4" t="s">
        <v>68</v>
      </c>
      <c r="G327" s="4" t="str">
        <f>_xlfn.IFNA(VLOOKUP(F327,'MASTER DATA'!D:F,2,FALSE),"")</f>
        <v>Rumah</v>
      </c>
      <c r="H327" s="4" t="str">
        <f>_xlfn.IFNA(VLOOKUP(F327,'MASTER DATA'!D:F,3,FALSE),"")</f>
        <v>Pengeluaran</v>
      </c>
      <c r="I327" s="4" t="s">
        <v>11</v>
      </c>
    </row>
    <row r="328" spans="1:9">
      <c r="A328" s="3">
        <v>20</v>
      </c>
      <c r="B328" s="3" t="s">
        <v>17</v>
      </c>
      <c r="C328" s="3">
        <v>2024</v>
      </c>
      <c r="E328" s="5">
        <v>1286054</v>
      </c>
      <c r="F328" s="4" t="s">
        <v>41</v>
      </c>
      <c r="G328" s="4" t="str">
        <f>_xlfn.IFNA(VLOOKUP(F328,'MASTER DATA'!D:F,2,FALSE),"")</f>
        <v>Makan</v>
      </c>
      <c r="H328" s="4" t="str">
        <f>_xlfn.IFNA(VLOOKUP(F328,'MASTER DATA'!D:F,3,FALSE),"")</f>
        <v>Pengeluaran</v>
      </c>
      <c r="I328" s="4" t="s">
        <v>20</v>
      </c>
    </row>
    <row r="329" spans="1:9">
      <c r="A329" s="3">
        <v>12</v>
      </c>
      <c r="B329" s="3" t="s">
        <v>25</v>
      </c>
      <c r="C329" s="3">
        <v>2024</v>
      </c>
      <c r="E329" s="5">
        <v>1879453</v>
      </c>
      <c r="F329" s="4" t="s">
        <v>69</v>
      </c>
      <c r="G329" s="4" t="str">
        <f>_xlfn.IFNA(VLOOKUP(F329,'MASTER DATA'!D:F,2,FALSE),"")</f>
        <v>Kado</v>
      </c>
      <c r="H329" s="4" t="str">
        <f>_xlfn.IFNA(VLOOKUP(F329,'MASTER DATA'!D:F,3,FALSE),"")</f>
        <v>Pengeluaran</v>
      </c>
      <c r="I329" s="4" t="s">
        <v>29</v>
      </c>
    </row>
    <row r="330" spans="1:9">
      <c r="A330" s="3">
        <v>23</v>
      </c>
      <c r="B330" s="3" t="s">
        <v>48</v>
      </c>
      <c r="C330" s="3">
        <v>2024</v>
      </c>
      <c r="E330" s="5">
        <v>271504</v>
      </c>
      <c r="F330" s="4" t="s">
        <v>41</v>
      </c>
      <c r="G330" s="4" t="str">
        <f>_xlfn.IFNA(VLOOKUP(F330,'MASTER DATA'!D:F,2,FALSE),"")</f>
        <v>Makan</v>
      </c>
      <c r="H330" s="4" t="str">
        <f>_xlfn.IFNA(VLOOKUP(F330,'MASTER DATA'!D:F,3,FALSE),"")</f>
        <v>Pengeluaran</v>
      </c>
      <c r="I330" s="4" t="s">
        <v>24</v>
      </c>
    </row>
    <row r="331" spans="1:9">
      <c r="A331" s="3">
        <v>10</v>
      </c>
      <c r="B331" s="3" t="s">
        <v>17</v>
      </c>
      <c r="C331" s="3">
        <v>2024</v>
      </c>
      <c r="E331" s="5">
        <v>551229</v>
      </c>
      <c r="F331" s="4" t="s">
        <v>50</v>
      </c>
      <c r="G331" s="4" t="str">
        <f>_xlfn.IFNA(VLOOKUP(F331,'MASTER DATA'!D:F,2,FALSE),"")</f>
        <v>Makan</v>
      </c>
      <c r="H331" s="4" t="str">
        <f>_xlfn.IFNA(VLOOKUP(F331,'MASTER DATA'!D:F,3,FALSE),"")</f>
        <v>Pengeluaran</v>
      </c>
      <c r="I331" s="4" t="s">
        <v>20</v>
      </c>
    </row>
    <row r="332" spans="1:9">
      <c r="A332" s="3">
        <v>29</v>
      </c>
      <c r="B332" s="3" t="s">
        <v>30</v>
      </c>
      <c r="C332" s="3">
        <v>2024</v>
      </c>
      <c r="E332" s="5">
        <v>1066765</v>
      </c>
      <c r="F332" s="4" t="s">
        <v>53</v>
      </c>
      <c r="G332" s="4" t="str">
        <f>_xlfn.IFNA(VLOOKUP(F332,'MASTER DATA'!D:F,2,FALSE),"")</f>
        <v>Bill &amp; Utilitas</v>
      </c>
      <c r="H332" s="4" t="str">
        <f>_xlfn.IFNA(VLOOKUP(F332,'MASTER DATA'!D:F,3,FALSE),"")</f>
        <v>Pengeluaran</v>
      </c>
      <c r="I332" s="4" t="s">
        <v>11</v>
      </c>
    </row>
    <row r="333" spans="1:9">
      <c r="A333" s="3">
        <v>27</v>
      </c>
      <c r="B333" s="3" t="s">
        <v>17</v>
      </c>
      <c r="C333" s="3">
        <v>2024</v>
      </c>
      <c r="E333" s="5">
        <v>2178281</v>
      </c>
      <c r="F333" s="4" t="s">
        <v>76</v>
      </c>
      <c r="G333" s="4" t="str">
        <f>_xlfn.IFNA(VLOOKUP(F333,'MASTER DATA'!D:F,2,FALSE),"")</f>
        <v>Self Development</v>
      </c>
      <c r="H333" s="4" t="str">
        <f>_xlfn.IFNA(VLOOKUP(F333,'MASTER DATA'!D:F,3,FALSE),"")</f>
        <v>Pengeluaran</v>
      </c>
      <c r="I333" s="4" t="s">
        <v>20</v>
      </c>
    </row>
    <row r="334" spans="1:9">
      <c r="A334" s="3">
        <v>18</v>
      </c>
      <c r="B334" s="3" t="s">
        <v>48</v>
      </c>
      <c r="C334" s="3">
        <v>2024</v>
      </c>
      <c r="E334" s="5">
        <v>700883</v>
      </c>
      <c r="F334" s="4" t="s">
        <v>9</v>
      </c>
      <c r="G334" s="4" t="str">
        <f>_xlfn.IFNA(VLOOKUP(F334,'MASTER DATA'!D:F,2,FALSE),"")</f>
        <v>Kantor</v>
      </c>
      <c r="H334" s="4" t="str">
        <f>_xlfn.IFNA(VLOOKUP(F334,'MASTER DATA'!D:F,3,FALSE),"")</f>
        <v>Penghasilan</v>
      </c>
      <c r="I334" s="4" t="s">
        <v>20</v>
      </c>
    </row>
    <row r="335" spans="1:9">
      <c r="A335" s="3">
        <v>19</v>
      </c>
      <c r="B335" s="3" t="s">
        <v>45</v>
      </c>
      <c r="C335" s="3">
        <v>2024</v>
      </c>
      <c r="E335" s="5">
        <v>481408</v>
      </c>
      <c r="F335" s="4" t="s">
        <v>84</v>
      </c>
      <c r="G335" s="4" t="str">
        <f>_xlfn.IFNA(VLOOKUP(F335,'MASTER DATA'!D:F,2,FALSE),"")</f>
        <v>Gym</v>
      </c>
      <c r="H335" s="4" t="str">
        <f>_xlfn.IFNA(VLOOKUP(F335,'MASTER DATA'!D:F,3,FALSE),"")</f>
        <v>Pengeluaran</v>
      </c>
      <c r="I335" s="4" t="s">
        <v>11</v>
      </c>
    </row>
    <row r="336" spans="1:9">
      <c r="A336" s="3">
        <v>25</v>
      </c>
      <c r="B336" s="3" t="s">
        <v>42</v>
      </c>
      <c r="C336" s="3">
        <v>2024</v>
      </c>
      <c r="E336" s="5">
        <v>1629476</v>
      </c>
      <c r="F336" s="4" t="s">
        <v>79</v>
      </c>
      <c r="G336" s="4" t="str">
        <f>_xlfn.IFNA(VLOOKUP(F336,'MASTER DATA'!D:F,2,FALSE),"")</f>
        <v>Anak</v>
      </c>
      <c r="H336" s="4" t="str">
        <f>_xlfn.IFNA(VLOOKUP(F336,'MASTER DATA'!D:F,3,FALSE),"")</f>
        <v>Pengeluaran</v>
      </c>
      <c r="I336" s="4" t="s">
        <v>20</v>
      </c>
    </row>
    <row r="337" spans="1:9">
      <c r="A337" s="3">
        <v>2</v>
      </c>
      <c r="B337" s="3" t="s">
        <v>36</v>
      </c>
      <c r="C337" s="3">
        <v>2024</v>
      </c>
      <c r="E337" s="5">
        <v>656447</v>
      </c>
      <c r="F337" s="4" t="s">
        <v>95</v>
      </c>
      <c r="G337" s="4" t="str">
        <f>_xlfn.IFNA(VLOOKUP(F337,'MASTER DATA'!D:F,2,FALSE),"")</f>
        <v>Bank</v>
      </c>
      <c r="H337" s="4" t="str">
        <f>_xlfn.IFNA(VLOOKUP(F337,'MASTER DATA'!D:F,3,FALSE),"")</f>
        <v>Pengeluaran</v>
      </c>
      <c r="I337" s="4" t="s">
        <v>29</v>
      </c>
    </row>
    <row r="338" spans="1:9">
      <c r="A338" s="3">
        <v>11</v>
      </c>
      <c r="B338" s="3" t="s">
        <v>45</v>
      </c>
      <c r="C338" s="3">
        <v>2024</v>
      </c>
      <c r="E338" s="5">
        <v>676687</v>
      </c>
      <c r="F338" s="4" t="s">
        <v>94</v>
      </c>
      <c r="G338" s="4" t="str">
        <f>_xlfn.IFNA(VLOOKUP(F338,'MASTER DATA'!D:F,2,FALSE),"")</f>
        <v>Bank</v>
      </c>
      <c r="H338" s="4" t="str">
        <f>_xlfn.IFNA(VLOOKUP(F338,'MASTER DATA'!D:F,3,FALSE),"")</f>
        <v>Penghasilan</v>
      </c>
      <c r="I338" s="4" t="s">
        <v>11</v>
      </c>
    </row>
    <row r="339" spans="1:9">
      <c r="A339" s="3">
        <v>19</v>
      </c>
      <c r="B339" s="3" t="s">
        <v>39</v>
      </c>
      <c r="C339" s="3">
        <v>2024</v>
      </c>
      <c r="E339" s="5">
        <v>1799566</v>
      </c>
      <c r="F339" s="4" t="s">
        <v>91</v>
      </c>
      <c r="G339" s="4" t="str">
        <f>_xlfn.IFNA(VLOOKUP(F339,'MASTER DATA'!D:F,2,FALSE),"")</f>
        <v>Bank</v>
      </c>
      <c r="H339" s="4" t="str">
        <f>_xlfn.IFNA(VLOOKUP(F339,'MASTER DATA'!D:F,3,FALSE),"")</f>
        <v>Pengeluaran</v>
      </c>
      <c r="I339" s="4" t="s">
        <v>29</v>
      </c>
    </row>
    <row r="340" spans="1:9">
      <c r="A340" s="3">
        <v>25</v>
      </c>
      <c r="B340" s="3" t="s">
        <v>45</v>
      </c>
      <c r="C340" s="3">
        <v>2024</v>
      </c>
      <c r="E340" s="5">
        <v>321481</v>
      </c>
      <c r="F340" s="4" t="s">
        <v>57</v>
      </c>
      <c r="G340" s="4" t="str">
        <f>_xlfn.IFNA(VLOOKUP(F340,'MASTER DATA'!D:F,2,FALSE),"")</f>
        <v>Bill &amp; Utilitas</v>
      </c>
      <c r="H340" s="4" t="str">
        <f>_xlfn.IFNA(VLOOKUP(F340,'MASTER DATA'!D:F,3,FALSE),"")</f>
        <v>Pengeluaran</v>
      </c>
      <c r="I340" s="4" t="s">
        <v>24</v>
      </c>
    </row>
    <row r="341" spans="1:9">
      <c r="A341" s="3">
        <v>18</v>
      </c>
      <c r="B341" s="3" t="s">
        <v>17</v>
      </c>
      <c r="C341" s="3">
        <v>2024</v>
      </c>
      <c r="E341" s="5">
        <v>2446907</v>
      </c>
      <c r="F341" s="4" t="s">
        <v>74</v>
      </c>
      <c r="G341" s="4" t="str">
        <f>_xlfn.IFNA(VLOOKUP(F341,'MASTER DATA'!D:F,2,FALSE),"")</f>
        <v>Self Development</v>
      </c>
      <c r="H341" s="4" t="str">
        <f>_xlfn.IFNA(VLOOKUP(F341,'MASTER DATA'!D:F,3,FALSE),"")</f>
        <v>Pengeluaran</v>
      </c>
      <c r="I341" s="4" t="s">
        <v>24</v>
      </c>
    </row>
    <row r="342" spans="1:9">
      <c r="A342" s="3">
        <v>7</v>
      </c>
      <c r="B342" s="3" t="s">
        <v>42</v>
      </c>
      <c r="C342" s="3">
        <v>2024</v>
      </c>
      <c r="E342" s="5">
        <v>607478</v>
      </c>
      <c r="F342" s="4" t="s">
        <v>27</v>
      </c>
      <c r="G342" s="4" t="str">
        <f>_xlfn.IFNA(VLOOKUP(F342,'MASTER DATA'!D:F,2,FALSE),"")</f>
        <v>Transportasi</v>
      </c>
      <c r="H342" s="4" t="str">
        <f>_xlfn.IFNA(VLOOKUP(F342,'MASTER DATA'!D:F,3,FALSE),"")</f>
        <v>Pengeluaran</v>
      </c>
      <c r="I342" s="4" t="s">
        <v>24</v>
      </c>
    </row>
    <row r="343" spans="1:9">
      <c r="A343" s="3">
        <v>24</v>
      </c>
      <c r="B343" s="3" t="s">
        <v>51</v>
      </c>
      <c r="C343" s="3">
        <v>2024</v>
      </c>
      <c r="E343" s="5">
        <v>2380055</v>
      </c>
      <c r="F343" s="4" t="s">
        <v>93</v>
      </c>
      <c r="G343" s="4" t="str">
        <f>_xlfn.IFNA(VLOOKUP(F343,'MASTER DATA'!D:F,2,FALSE),"")</f>
        <v>Bank</v>
      </c>
      <c r="H343" s="4" t="str">
        <f>_xlfn.IFNA(VLOOKUP(F343,'MASTER DATA'!D:F,3,FALSE),"")</f>
        <v>Pengeluaran</v>
      </c>
      <c r="I343" s="4" t="s">
        <v>29</v>
      </c>
    </row>
    <row r="344" spans="1:9">
      <c r="A344" s="3">
        <v>10</v>
      </c>
      <c r="B344" s="3" t="s">
        <v>45</v>
      </c>
      <c r="C344" s="3">
        <v>2024</v>
      </c>
      <c r="E344" s="5">
        <v>99510</v>
      </c>
      <c r="F344" s="4" t="s">
        <v>79</v>
      </c>
      <c r="G344" s="4" t="str">
        <f>_xlfn.IFNA(VLOOKUP(F344,'MASTER DATA'!D:F,2,FALSE),"")</f>
        <v>Anak</v>
      </c>
      <c r="H344" s="4" t="str">
        <f>_xlfn.IFNA(VLOOKUP(F344,'MASTER DATA'!D:F,3,FALSE),"")</f>
        <v>Pengeluaran</v>
      </c>
      <c r="I344" s="4" t="s">
        <v>24</v>
      </c>
    </row>
    <row r="345" spans="1:9">
      <c r="A345" s="3">
        <v>16</v>
      </c>
      <c r="B345" s="3" t="s">
        <v>33</v>
      </c>
      <c r="C345" s="3">
        <v>2024</v>
      </c>
      <c r="E345" s="5">
        <v>448925</v>
      </c>
      <c r="F345" s="4" t="s">
        <v>15</v>
      </c>
      <c r="G345" s="4" t="str">
        <f>_xlfn.IFNA(VLOOKUP(F345,'MASTER DATA'!D:F,2,FALSE),"")</f>
        <v>Kantor</v>
      </c>
      <c r="H345" s="4" t="str">
        <f>_xlfn.IFNA(VLOOKUP(F345,'MASTER DATA'!D:F,3,FALSE),"")</f>
        <v>Penghasilan</v>
      </c>
      <c r="I345" s="4" t="s">
        <v>24</v>
      </c>
    </row>
    <row r="346" spans="1:9">
      <c r="A346" s="3">
        <v>15</v>
      </c>
      <c r="B346" s="3" t="s">
        <v>33</v>
      </c>
      <c r="C346" s="3">
        <v>2024</v>
      </c>
      <c r="E346" s="5">
        <v>2416473</v>
      </c>
      <c r="F346" s="4" t="s">
        <v>55</v>
      </c>
      <c r="G346" s="4" t="str">
        <f>_xlfn.IFNA(VLOOKUP(F346,'MASTER DATA'!D:F,2,FALSE),"")</f>
        <v>Bill &amp; Utilitas</v>
      </c>
      <c r="H346" s="4" t="str">
        <f>_xlfn.IFNA(VLOOKUP(F346,'MASTER DATA'!D:F,3,FALSE),"")</f>
        <v>Pengeluaran</v>
      </c>
      <c r="I346" s="4" t="s">
        <v>16</v>
      </c>
    </row>
    <row r="347" spans="1:9">
      <c r="A347" s="3">
        <v>14</v>
      </c>
      <c r="B347" s="3" t="s">
        <v>42</v>
      </c>
      <c r="C347" s="3">
        <v>2024</v>
      </c>
      <c r="E347" s="5">
        <v>982413</v>
      </c>
      <c r="F347" s="4" t="s">
        <v>41</v>
      </c>
      <c r="G347" s="4" t="str">
        <f>_xlfn.IFNA(VLOOKUP(F347,'MASTER DATA'!D:F,2,FALSE),"")</f>
        <v>Makan</v>
      </c>
      <c r="H347" s="4" t="str">
        <f>_xlfn.IFNA(VLOOKUP(F347,'MASTER DATA'!D:F,3,FALSE),"")</f>
        <v>Pengeluaran</v>
      </c>
      <c r="I347" s="4" t="s">
        <v>16</v>
      </c>
    </row>
    <row r="348" spans="1:9">
      <c r="A348" s="3">
        <v>26</v>
      </c>
      <c r="B348" s="3" t="s">
        <v>25</v>
      </c>
      <c r="C348" s="3">
        <v>2024</v>
      </c>
      <c r="E348" s="5">
        <v>1322873</v>
      </c>
      <c r="F348" s="4" t="s">
        <v>55</v>
      </c>
      <c r="G348" s="4" t="str">
        <f>_xlfn.IFNA(VLOOKUP(F348,'MASTER DATA'!D:F,2,FALSE),"")</f>
        <v>Bill &amp; Utilitas</v>
      </c>
      <c r="H348" s="4" t="str">
        <f>_xlfn.IFNA(VLOOKUP(F348,'MASTER DATA'!D:F,3,FALSE),"")</f>
        <v>Pengeluaran</v>
      </c>
      <c r="I348" s="4" t="s">
        <v>16</v>
      </c>
    </row>
    <row r="349" spans="1:9">
      <c r="A349" s="3">
        <v>6</v>
      </c>
      <c r="B349" s="3" t="s">
        <v>21</v>
      </c>
      <c r="C349" s="3">
        <v>2024</v>
      </c>
      <c r="E349" s="5">
        <v>1734168</v>
      </c>
      <c r="F349" s="4" t="s">
        <v>76</v>
      </c>
      <c r="G349" s="4" t="str">
        <f>_xlfn.IFNA(VLOOKUP(F349,'MASTER DATA'!D:F,2,FALSE),"")</f>
        <v>Self Development</v>
      </c>
      <c r="H349" s="4" t="str">
        <f>_xlfn.IFNA(VLOOKUP(F349,'MASTER DATA'!D:F,3,FALSE),"")</f>
        <v>Pengeluaran</v>
      </c>
      <c r="I349" s="4" t="s">
        <v>24</v>
      </c>
    </row>
    <row r="350" spans="1:9">
      <c r="A350" s="3">
        <v>4</v>
      </c>
      <c r="B350" s="3" t="s">
        <v>17</v>
      </c>
      <c r="C350" s="3">
        <v>2024</v>
      </c>
      <c r="E350" s="5">
        <v>963737</v>
      </c>
      <c r="F350" s="4" t="s">
        <v>91</v>
      </c>
      <c r="G350" s="4" t="str">
        <f>_xlfn.IFNA(VLOOKUP(F350,'MASTER DATA'!D:F,2,FALSE),"")</f>
        <v>Bank</v>
      </c>
      <c r="H350" s="4" t="str">
        <f>_xlfn.IFNA(VLOOKUP(F350,'MASTER DATA'!D:F,3,FALSE),"")</f>
        <v>Pengeluaran</v>
      </c>
      <c r="I350" s="4" t="s">
        <v>24</v>
      </c>
    </row>
    <row r="351" spans="1:9">
      <c r="A351" s="3">
        <v>30</v>
      </c>
      <c r="B351" s="3" t="s">
        <v>30</v>
      </c>
      <c r="C351" s="3">
        <v>2024</v>
      </c>
      <c r="E351" s="5">
        <v>270384</v>
      </c>
      <c r="F351" s="4" t="s">
        <v>96</v>
      </c>
      <c r="G351" s="4" t="str">
        <f>_xlfn.IFNA(VLOOKUP(F351,'MASTER DATA'!D:F,2,FALSE),"")</f>
        <v>Bank</v>
      </c>
      <c r="H351" s="4" t="str">
        <f>_xlfn.IFNA(VLOOKUP(F351,'MASTER DATA'!D:F,3,FALSE),"")</f>
        <v>Penghasilan</v>
      </c>
      <c r="I351" s="4" t="s">
        <v>16</v>
      </c>
    </row>
    <row r="352" spans="1:9">
      <c r="A352" s="3">
        <v>3</v>
      </c>
      <c r="B352" s="3" t="s">
        <v>13</v>
      </c>
      <c r="C352" s="3">
        <v>2024</v>
      </c>
      <c r="E352" s="5">
        <v>1264631</v>
      </c>
      <c r="F352" s="4" t="s">
        <v>63</v>
      </c>
      <c r="G352" s="4" t="str">
        <f>_xlfn.IFNA(VLOOKUP(F352,'MASTER DATA'!D:F,2,FALSE),"")</f>
        <v>Personal Care</v>
      </c>
      <c r="H352" s="4" t="str">
        <f>_xlfn.IFNA(VLOOKUP(F352,'MASTER DATA'!D:F,3,FALSE),"")</f>
        <v>Pengeluaran</v>
      </c>
      <c r="I352" s="4" t="s">
        <v>16</v>
      </c>
    </row>
    <row r="353" spans="1:9">
      <c r="A353" s="3">
        <v>5</v>
      </c>
      <c r="B353" s="3" t="s">
        <v>48</v>
      </c>
      <c r="C353" s="3">
        <v>2024</v>
      </c>
      <c r="E353" s="5">
        <v>2427930</v>
      </c>
      <c r="F353" s="4" t="s">
        <v>76</v>
      </c>
      <c r="G353" s="4" t="str">
        <f>_xlfn.IFNA(VLOOKUP(F353,'MASTER DATA'!D:F,2,FALSE),"")</f>
        <v>Self Development</v>
      </c>
      <c r="H353" s="4" t="str">
        <f>_xlfn.IFNA(VLOOKUP(F353,'MASTER DATA'!D:F,3,FALSE),"")</f>
        <v>Pengeluaran</v>
      </c>
      <c r="I353" s="4" t="s">
        <v>20</v>
      </c>
    </row>
    <row r="354" spans="1:9">
      <c r="A354" s="3">
        <v>11</v>
      </c>
      <c r="B354" s="3" t="s">
        <v>48</v>
      </c>
      <c r="C354" s="3">
        <v>2024</v>
      </c>
      <c r="E354" s="5">
        <v>2381008</v>
      </c>
      <c r="F354" s="4" t="s">
        <v>92</v>
      </c>
      <c r="G354" s="4" t="str">
        <f>_xlfn.IFNA(VLOOKUP(F354,'MASTER DATA'!D:F,2,FALSE),"")</f>
        <v>Bank</v>
      </c>
      <c r="H354" s="4" t="str">
        <f>_xlfn.IFNA(VLOOKUP(F354,'MASTER DATA'!D:F,3,FALSE),"")</f>
        <v>Penghasilan</v>
      </c>
      <c r="I354" s="4" t="s">
        <v>24</v>
      </c>
    </row>
    <row r="355" spans="1:9">
      <c r="A355" s="3">
        <v>14</v>
      </c>
      <c r="B355" s="3" t="s">
        <v>30</v>
      </c>
      <c r="C355" s="3">
        <v>2024</v>
      </c>
      <c r="E355" s="5">
        <v>1673226</v>
      </c>
      <c r="F355" s="4" t="s">
        <v>67</v>
      </c>
      <c r="G355" s="4" t="str">
        <f>_xlfn.IFNA(VLOOKUP(F355,'MASTER DATA'!D:F,2,FALSE),"")</f>
        <v>Rumah</v>
      </c>
      <c r="H355" s="4" t="str">
        <f>_xlfn.IFNA(VLOOKUP(F355,'MASTER DATA'!D:F,3,FALSE),"")</f>
        <v>Pengeluaran</v>
      </c>
      <c r="I355" s="4" t="s">
        <v>16</v>
      </c>
    </row>
    <row r="356" spans="1:9">
      <c r="A356" s="3">
        <v>30</v>
      </c>
      <c r="B356" s="3" t="s">
        <v>33</v>
      </c>
      <c r="C356" s="3">
        <v>2024</v>
      </c>
      <c r="E356" s="5">
        <v>1701425</v>
      </c>
      <c r="F356" s="4" t="s">
        <v>93</v>
      </c>
      <c r="G356" s="4" t="str">
        <f>_xlfn.IFNA(VLOOKUP(F356,'MASTER DATA'!D:F,2,FALSE),"")</f>
        <v>Bank</v>
      </c>
      <c r="H356" s="4" t="str">
        <f>_xlfn.IFNA(VLOOKUP(F356,'MASTER DATA'!D:F,3,FALSE),"")</f>
        <v>Pengeluaran</v>
      </c>
      <c r="I356" s="4" t="s">
        <v>24</v>
      </c>
    </row>
    <row r="357" spans="1:9">
      <c r="A357" s="3">
        <v>15</v>
      </c>
      <c r="B357" s="3" t="s">
        <v>25</v>
      </c>
      <c r="C357" s="3">
        <v>2024</v>
      </c>
      <c r="E357" s="5">
        <v>2150041</v>
      </c>
      <c r="F357" s="4" t="s">
        <v>85</v>
      </c>
      <c r="G357" s="4" t="str">
        <f>_xlfn.IFNA(VLOOKUP(F357,'MASTER DATA'!D:F,2,FALSE),"")</f>
        <v>Gym</v>
      </c>
      <c r="H357" s="4" t="str">
        <f>_xlfn.IFNA(VLOOKUP(F357,'MASTER DATA'!D:F,3,FALSE),"")</f>
        <v>Pengeluaran</v>
      </c>
      <c r="I357" s="4" t="s">
        <v>11</v>
      </c>
    </row>
    <row r="358" spans="1:9">
      <c r="A358" s="3">
        <v>26</v>
      </c>
      <c r="B358" s="3" t="s">
        <v>48</v>
      </c>
      <c r="C358" s="3">
        <v>2024</v>
      </c>
      <c r="E358" s="5">
        <v>690207</v>
      </c>
      <c r="F358" s="4" t="s">
        <v>85</v>
      </c>
      <c r="G358" s="4" t="str">
        <f>_xlfn.IFNA(VLOOKUP(F358,'MASTER DATA'!D:F,2,FALSE),"")</f>
        <v>Gym</v>
      </c>
      <c r="H358" s="4" t="str">
        <f>_xlfn.IFNA(VLOOKUP(F358,'MASTER DATA'!D:F,3,FALSE),"")</f>
        <v>Pengeluaran</v>
      </c>
      <c r="I358" s="4" t="s">
        <v>16</v>
      </c>
    </row>
    <row r="359" spans="1:9">
      <c r="A359" s="3">
        <v>1</v>
      </c>
      <c r="B359" s="3" t="s">
        <v>33</v>
      </c>
      <c r="C359" s="3">
        <v>2024</v>
      </c>
      <c r="E359" s="5">
        <v>2336923</v>
      </c>
      <c r="F359" s="4" t="s">
        <v>9</v>
      </c>
      <c r="G359" s="4" t="str">
        <f>_xlfn.IFNA(VLOOKUP(F359,'MASTER DATA'!D:F,2,FALSE),"")</f>
        <v>Kantor</v>
      </c>
      <c r="H359" s="4" t="str">
        <f>_xlfn.IFNA(VLOOKUP(F359,'MASTER DATA'!D:F,3,FALSE),"")</f>
        <v>Penghasilan</v>
      </c>
      <c r="I359" s="4" t="s">
        <v>24</v>
      </c>
    </row>
    <row r="360" spans="1:9">
      <c r="A360" s="3">
        <v>15</v>
      </c>
      <c r="B360" s="3" t="s">
        <v>30</v>
      </c>
      <c r="C360" s="3">
        <v>2024</v>
      </c>
      <c r="E360" s="5">
        <v>366809</v>
      </c>
      <c r="F360" s="4" t="s">
        <v>27</v>
      </c>
      <c r="G360" s="4" t="str">
        <f>_xlfn.IFNA(VLOOKUP(F360,'MASTER DATA'!D:F,2,FALSE),"")</f>
        <v>Transportasi</v>
      </c>
      <c r="H360" s="4" t="str">
        <f>_xlfn.IFNA(VLOOKUP(F360,'MASTER DATA'!D:F,3,FALSE),"")</f>
        <v>Pengeluaran</v>
      </c>
      <c r="I360" s="4" t="s">
        <v>11</v>
      </c>
    </row>
    <row r="361" spans="1:9">
      <c r="A361" s="3">
        <v>20</v>
      </c>
      <c r="B361" s="3" t="s">
        <v>21</v>
      </c>
      <c r="C361" s="3">
        <v>2024</v>
      </c>
      <c r="E361" s="5">
        <v>1580506</v>
      </c>
      <c r="F361" s="4" t="s">
        <v>82</v>
      </c>
      <c r="G361" s="4" t="str">
        <f>_xlfn.IFNA(VLOOKUP(F361,'MASTER DATA'!D:F,2,FALSE),"")</f>
        <v>Hewan Peliharaan</v>
      </c>
      <c r="H361" s="4" t="str">
        <f>_xlfn.IFNA(VLOOKUP(F361,'MASTER DATA'!D:F,3,FALSE),"")</f>
        <v>Pengeluaran</v>
      </c>
      <c r="I361" s="4" t="s">
        <v>16</v>
      </c>
    </row>
    <row r="362" spans="1:9">
      <c r="A362" s="3">
        <v>29</v>
      </c>
      <c r="B362" s="3" t="s">
        <v>13</v>
      </c>
      <c r="C362" s="3">
        <v>2024</v>
      </c>
      <c r="E362" s="5">
        <v>2083217</v>
      </c>
      <c r="F362" s="4" t="s">
        <v>19</v>
      </c>
      <c r="G362" s="4" t="str">
        <f>_xlfn.IFNA(VLOOKUP(F362,'MASTER DATA'!D:F,2,FALSE),"")</f>
        <v>Kantor</v>
      </c>
      <c r="H362" s="4" t="str">
        <f>_xlfn.IFNA(VLOOKUP(F362,'MASTER DATA'!D:F,3,FALSE),"")</f>
        <v>Penghasilan</v>
      </c>
      <c r="I362" s="4" t="s">
        <v>29</v>
      </c>
    </row>
    <row r="363" spans="1:9">
      <c r="A363" s="3">
        <v>5</v>
      </c>
      <c r="B363" s="3" t="s">
        <v>17</v>
      </c>
      <c r="C363" s="3">
        <v>2024</v>
      </c>
      <c r="E363" s="5">
        <v>1178640</v>
      </c>
      <c r="F363" s="4" t="s">
        <v>89</v>
      </c>
      <c r="G363" s="4" t="str">
        <f>_xlfn.IFNA(VLOOKUP(F363,'MASTER DATA'!D:F,2,FALSE),"")</f>
        <v>Motor &amp; Mobil</v>
      </c>
      <c r="H363" s="4" t="str">
        <f>_xlfn.IFNA(VLOOKUP(F363,'MASTER DATA'!D:F,3,FALSE),"")</f>
        <v>Pengeluaran</v>
      </c>
      <c r="I363" s="4" t="s">
        <v>29</v>
      </c>
    </row>
    <row r="364" spans="1:9">
      <c r="A364" s="3">
        <v>22</v>
      </c>
      <c r="B364" s="3" t="s">
        <v>48</v>
      </c>
      <c r="C364" s="3">
        <v>2024</v>
      </c>
      <c r="E364" s="5">
        <v>19945</v>
      </c>
      <c r="F364" s="4" t="s">
        <v>89</v>
      </c>
      <c r="G364" s="4" t="str">
        <f>_xlfn.IFNA(VLOOKUP(F364,'MASTER DATA'!D:F,2,FALSE),"")</f>
        <v>Motor &amp; Mobil</v>
      </c>
      <c r="H364" s="4" t="str">
        <f>_xlfn.IFNA(VLOOKUP(F364,'MASTER DATA'!D:F,3,FALSE),"")</f>
        <v>Pengeluaran</v>
      </c>
      <c r="I364" s="4" t="s">
        <v>20</v>
      </c>
    </row>
    <row r="365" spans="1:9">
      <c r="A365" s="3">
        <v>15</v>
      </c>
      <c r="B365" s="3" t="s">
        <v>36</v>
      </c>
      <c r="C365" s="3">
        <v>2024</v>
      </c>
      <c r="E365" s="5">
        <v>963850</v>
      </c>
      <c r="F365" s="4" t="s">
        <v>60</v>
      </c>
      <c r="G365" s="4" t="str">
        <f>_xlfn.IFNA(VLOOKUP(F365,'MASTER DATA'!D:F,2,FALSE),"")</f>
        <v>Entertainment</v>
      </c>
      <c r="H365" s="4" t="str">
        <f>_xlfn.IFNA(VLOOKUP(F365,'MASTER DATA'!D:F,3,FALSE),"")</f>
        <v>Pengeluaran</v>
      </c>
      <c r="I365" s="4" t="s">
        <v>11</v>
      </c>
    </row>
    <row r="366" spans="1:9">
      <c r="A366" s="3">
        <v>5</v>
      </c>
      <c r="B366" s="3" t="s">
        <v>30</v>
      </c>
      <c r="C366" s="3">
        <v>2024</v>
      </c>
      <c r="E366" s="5">
        <v>545606</v>
      </c>
      <c r="F366" s="4" t="s">
        <v>67</v>
      </c>
      <c r="G366" s="4" t="str">
        <f>_xlfn.IFNA(VLOOKUP(F366,'MASTER DATA'!D:F,2,FALSE),"")</f>
        <v>Rumah</v>
      </c>
      <c r="H366" s="4" t="str">
        <f>_xlfn.IFNA(VLOOKUP(F366,'MASTER DATA'!D:F,3,FALSE),"")</f>
        <v>Pengeluaran</v>
      </c>
      <c r="I366" s="4" t="s">
        <v>20</v>
      </c>
    </row>
    <row r="367" spans="1:9">
      <c r="A367" s="3">
        <v>28</v>
      </c>
      <c r="B367" s="3" t="s">
        <v>25</v>
      </c>
      <c r="C367" s="3">
        <v>2024</v>
      </c>
      <c r="E367" s="5">
        <v>677717</v>
      </c>
      <c r="F367" s="4" t="s">
        <v>89</v>
      </c>
      <c r="G367" s="4" t="str">
        <f>_xlfn.IFNA(VLOOKUP(F367,'MASTER DATA'!D:F,2,FALSE),"")</f>
        <v>Motor &amp; Mobil</v>
      </c>
      <c r="H367" s="4" t="str">
        <f>_xlfn.IFNA(VLOOKUP(F367,'MASTER DATA'!D:F,3,FALSE),"")</f>
        <v>Pengeluaran</v>
      </c>
      <c r="I367" s="4" t="s">
        <v>24</v>
      </c>
    </row>
    <row r="368" spans="1:9">
      <c r="G368" s="4" t="str">
        <f>_xlfn.IFNA(VLOOKUP(F368,'MASTER DATA'!D:F,2,FALSE),"")</f>
        <v/>
      </c>
      <c r="H368" s="4" t="str">
        <f>_xlfn.IFNA(VLOOKUP(F368,'MASTER DATA'!D:F,3,FALSE),"")</f>
        <v/>
      </c>
    </row>
    <row r="369" spans="7:8">
      <c r="G369" s="4" t="str">
        <f>_xlfn.IFNA(VLOOKUP(F369,'MASTER DATA'!D:F,2,FALSE),"")</f>
        <v/>
      </c>
      <c r="H369" s="4" t="str">
        <f>_xlfn.IFNA(VLOOKUP(F369,'MASTER DATA'!D:F,3,FALSE),"")</f>
        <v/>
      </c>
    </row>
    <row r="370" spans="7:8">
      <c r="G370" s="4" t="str">
        <f>_xlfn.IFNA(VLOOKUP(F370,'MASTER DATA'!D:F,2,FALSE),"")</f>
        <v/>
      </c>
      <c r="H370" s="4" t="str">
        <f>_xlfn.IFNA(VLOOKUP(F370,'MASTER DATA'!D:F,3,FALSE),"")</f>
        <v/>
      </c>
    </row>
    <row r="371" spans="7:8">
      <c r="G371" s="4" t="str">
        <f>_xlfn.IFNA(VLOOKUP(F371,'MASTER DATA'!D:F,2,FALSE),"")</f>
        <v/>
      </c>
      <c r="H371" s="4" t="str">
        <f>_xlfn.IFNA(VLOOKUP(F371,'MASTER DATA'!D:F,3,FALSE),"")</f>
        <v/>
      </c>
    </row>
    <row r="372" spans="7:8">
      <c r="G372" s="4" t="str">
        <f>_xlfn.IFNA(VLOOKUP(F372,'MASTER DATA'!D:F,2,FALSE),"")</f>
        <v/>
      </c>
      <c r="H372" s="4" t="str">
        <f>_xlfn.IFNA(VLOOKUP(F372,'MASTER DATA'!D:F,3,FALSE),"")</f>
        <v/>
      </c>
    </row>
    <row r="373" spans="7:8">
      <c r="G373" s="4" t="str">
        <f>_xlfn.IFNA(VLOOKUP(F373,'MASTER DATA'!D:F,2,FALSE),"")</f>
        <v/>
      </c>
      <c r="H373" s="4" t="str">
        <f>_xlfn.IFNA(VLOOKUP(F373,'MASTER DATA'!D:F,3,FALSE),"")</f>
        <v/>
      </c>
    </row>
    <row r="374" spans="7:8">
      <c r="G374" s="4" t="str">
        <f>_xlfn.IFNA(VLOOKUP(F374,'MASTER DATA'!D:F,2,FALSE),"")</f>
        <v/>
      </c>
      <c r="H374" s="4" t="str">
        <f>_xlfn.IFNA(VLOOKUP(F374,'MASTER DATA'!D:F,3,FALSE),"")</f>
        <v/>
      </c>
    </row>
    <row r="375" spans="7:8">
      <c r="G375" s="4" t="str">
        <f>_xlfn.IFNA(VLOOKUP(F375,'MASTER DATA'!D:F,2,FALSE),"")</f>
        <v/>
      </c>
      <c r="H375" s="4" t="str">
        <f>_xlfn.IFNA(VLOOKUP(F375,'MASTER DATA'!D:F,3,FALSE),"")</f>
        <v/>
      </c>
    </row>
    <row r="376" spans="7:8">
      <c r="G376" s="4" t="str">
        <f>_xlfn.IFNA(VLOOKUP(F376,'MASTER DATA'!D:F,2,FALSE),"")</f>
        <v/>
      </c>
      <c r="H376" s="4" t="str">
        <f>_xlfn.IFNA(VLOOKUP(F376,'MASTER DATA'!D:F,3,FALSE),"")</f>
        <v/>
      </c>
    </row>
    <row r="377" spans="7:8">
      <c r="G377" s="4" t="str">
        <f>_xlfn.IFNA(VLOOKUP(F377,'MASTER DATA'!D:F,2,FALSE),"")</f>
        <v/>
      </c>
      <c r="H377" s="4" t="str">
        <f>_xlfn.IFNA(VLOOKUP(F377,'MASTER DATA'!D:F,3,FALSE),"")</f>
        <v/>
      </c>
    </row>
    <row r="378" spans="7:8">
      <c r="G378" s="4" t="str">
        <f>_xlfn.IFNA(VLOOKUP(F378,'MASTER DATA'!D:F,2,FALSE),"")</f>
        <v/>
      </c>
      <c r="H378" s="4" t="str">
        <f>_xlfn.IFNA(VLOOKUP(F378,'MASTER DATA'!D:F,3,FALSE),"")</f>
        <v/>
      </c>
    </row>
    <row r="379" spans="7:8">
      <c r="G379" s="4" t="str">
        <f>_xlfn.IFNA(VLOOKUP(F379,'MASTER DATA'!D:F,2,FALSE),"")</f>
        <v/>
      </c>
      <c r="H379" s="4" t="str">
        <f>_xlfn.IFNA(VLOOKUP(F379,'MASTER DATA'!D:F,3,FALSE),"")</f>
        <v/>
      </c>
    </row>
    <row r="380" spans="7:8">
      <c r="G380" s="4" t="str">
        <f>_xlfn.IFNA(VLOOKUP(F380,'MASTER DATA'!D:F,2,FALSE),"")</f>
        <v/>
      </c>
      <c r="H380" s="4" t="str">
        <f>_xlfn.IFNA(VLOOKUP(F380,'MASTER DATA'!D:F,3,FALSE),"")</f>
        <v/>
      </c>
    </row>
    <row r="381" spans="7:8">
      <c r="G381" s="4" t="str">
        <f>_xlfn.IFNA(VLOOKUP(F381,'MASTER DATA'!D:F,2,FALSE),"")</f>
        <v/>
      </c>
      <c r="H381" s="4" t="str">
        <f>_xlfn.IFNA(VLOOKUP(F381,'MASTER DATA'!D:F,3,FALSE),"")</f>
        <v/>
      </c>
    </row>
    <row r="382" spans="7:8">
      <c r="G382" s="4" t="str">
        <f>_xlfn.IFNA(VLOOKUP(F382,'MASTER DATA'!D:F,2,FALSE),"")</f>
        <v/>
      </c>
      <c r="H382" s="4" t="str">
        <f>_xlfn.IFNA(VLOOKUP(F382,'MASTER DATA'!D:F,3,FALSE),"")</f>
        <v/>
      </c>
    </row>
    <row r="383" spans="7:8">
      <c r="G383" s="4" t="str">
        <f>_xlfn.IFNA(VLOOKUP(F383,'MASTER DATA'!D:F,2,FALSE),"")</f>
        <v/>
      </c>
      <c r="H383" s="4" t="str">
        <f>_xlfn.IFNA(VLOOKUP(F383,'MASTER DATA'!D:F,3,FALSE),"")</f>
        <v/>
      </c>
    </row>
    <row r="384" spans="7:8">
      <c r="G384" s="4" t="str">
        <f>_xlfn.IFNA(VLOOKUP(F384,'MASTER DATA'!D:F,2,FALSE),"")</f>
        <v/>
      </c>
      <c r="H384" s="4" t="str">
        <f>_xlfn.IFNA(VLOOKUP(F384,'MASTER DATA'!D:F,3,FALSE),"")</f>
        <v/>
      </c>
    </row>
    <row r="385" spans="7:8">
      <c r="G385" s="4" t="str">
        <f>_xlfn.IFNA(VLOOKUP(F385,'MASTER DATA'!D:F,2,FALSE),"")</f>
        <v/>
      </c>
      <c r="H385" s="4" t="str">
        <f>_xlfn.IFNA(VLOOKUP(F385,'MASTER DATA'!D:F,3,FALSE),"")</f>
        <v/>
      </c>
    </row>
    <row r="386" spans="7:8">
      <c r="G386" s="4" t="str">
        <f>_xlfn.IFNA(VLOOKUP(F386,'MASTER DATA'!D:F,2,FALSE),"")</f>
        <v/>
      </c>
      <c r="H386" s="4" t="str">
        <f>_xlfn.IFNA(VLOOKUP(F386,'MASTER DATA'!D:F,3,FALSE),"")</f>
        <v/>
      </c>
    </row>
    <row r="387" spans="7:8">
      <c r="G387" s="4" t="str">
        <f>_xlfn.IFNA(VLOOKUP(F387,'MASTER DATA'!D:F,2,FALSE),"")</f>
        <v/>
      </c>
      <c r="H387" s="4" t="str">
        <f>_xlfn.IFNA(VLOOKUP(F387,'MASTER DATA'!D:F,3,FALSE),"")</f>
        <v/>
      </c>
    </row>
    <row r="388" spans="7:8">
      <c r="G388" s="4" t="str">
        <f>_xlfn.IFNA(VLOOKUP(F388,'MASTER DATA'!D:F,2,FALSE),"")</f>
        <v/>
      </c>
      <c r="H388" s="4" t="str">
        <f>_xlfn.IFNA(VLOOKUP(F388,'MASTER DATA'!D:F,3,FALSE),"")</f>
        <v/>
      </c>
    </row>
    <row r="389" spans="7:8">
      <c r="G389" s="4" t="str">
        <f>_xlfn.IFNA(VLOOKUP(F389,'MASTER DATA'!D:F,2,FALSE),"")</f>
        <v/>
      </c>
      <c r="H389" s="4" t="str">
        <f>_xlfn.IFNA(VLOOKUP(F389,'MASTER DATA'!D:F,3,FALSE),"")</f>
        <v/>
      </c>
    </row>
    <row r="390" spans="7:8">
      <c r="G390" s="4" t="str">
        <f>_xlfn.IFNA(VLOOKUP(F390,'MASTER DATA'!D:F,2,FALSE),"")</f>
        <v/>
      </c>
      <c r="H390" s="4" t="str">
        <f>_xlfn.IFNA(VLOOKUP(F390,'MASTER DATA'!D:F,3,FALSE),"")</f>
        <v/>
      </c>
    </row>
    <row r="391" spans="7:8">
      <c r="G391" s="4" t="str">
        <f>_xlfn.IFNA(VLOOKUP(F391,'MASTER DATA'!D:F,2,FALSE),"")</f>
        <v/>
      </c>
      <c r="H391" s="4" t="str">
        <f>_xlfn.IFNA(VLOOKUP(F391,'MASTER DATA'!D:F,3,FALSE),"")</f>
        <v/>
      </c>
    </row>
    <row r="392" spans="7:8">
      <c r="G392" s="4" t="str">
        <f>_xlfn.IFNA(VLOOKUP(F392,'MASTER DATA'!D:F,2,FALSE),"")</f>
        <v/>
      </c>
      <c r="H392" s="4" t="str">
        <f>_xlfn.IFNA(VLOOKUP(F392,'MASTER DATA'!D:F,3,FALSE),"")</f>
        <v/>
      </c>
    </row>
    <row r="393" spans="7:8">
      <c r="G393" s="4" t="str">
        <f>_xlfn.IFNA(VLOOKUP(F393,'MASTER DATA'!D:F,2,FALSE),"")</f>
        <v/>
      </c>
      <c r="H393" s="4" t="str">
        <f>_xlfn.IFNA(VLOOKUP(F393,'MASTER DATA'!D:F,3,FALSE),"")</f>
        <v/>
      </c>
    </row>
    <row r="394" spans="7:8">
      <c r="G394" s="4" t="str">
        <f>_xlfn.IFNA(VLOOKUP(F394,'MASTER DATA'!D:F,2,FALSE),"")</f>
        <v/>
      </c>
      <c r="H394" s="4" t="str">
        <f>_xlfn.IFNA(VLOOKUP(F394,'MASTER DATA'!D:F,3,FALSE),"")</f>
        <v/>
      </c>
    </row>
    <row r="395" spans="7:8">
      <c r="G395" s="4" t="str">
        <f>_xlfn.IFNA(VLOOKUP(F395,'MASTER DATA'!D:F,2,FALSE),"")</f>
        <v/>
      </c>
      <c r="H395" s="4" t="str">
        <f>_xlfn.IFNA(VLOOKUP(F395,'MASTER DATA'!D:F,3,FALSE),"")</f>
        <v/>
      </c>
    </row>
    <row r="396" spans="7:8">
      <c r="G396" s="4" t="str">
        <f>_xlfn.IFNA(VLOOKUP(F396,'MASTER DATA'!D:F,2,FALSE),"")</f>
        <v/>
      </c>
      <c r="H396" s="4" t="str">
        <f>_xlfn.IFNA(VLOOKUP(F396,'MASTER DATA'!D:F,3,FALSE),"")</f>
        <v/>
      </c>
    </row>
    <row r="397" spans="7:8">
      <c r="G397" s="4" t="str">
        <f>_xlfn.IFNA(VLOOKUP(F397,'MASTER DATA'!D:F,2,FALSE),"")</f>
        <v/>
      </c>
      <c r="H397" s="4" t="str">
        <f>_xlfn.IFNA(VLOOKUP(F397,'MASTER DATA'!D:F,3,FALSE),"")</f>
        <v/>
      </c>
    </row>
    <row r="398" spans="7:8">
      <c r="G398" s="4" t="str">
        <f>_xlfn.IFNA(VLOOKUP(F398,'MASTER DATA'!D:F,2,FALSE),"")</f>
        <v/>
      </c>
      <c r="H398" s="4" t="str">
        <f>_xlfn.IFNA(VLOOKUP(F398,'MASTER DATA'!D:F,3,FALSE),"")</f>
        <v/>
      </c>
    </row>
    <row r="399" spans="7:8">
      <c r="G399" s="4" t="str">
        <f>_xlfn.IFNA(VLOOKUP(F399,'MASTER DATA'!D:F,2,FALSE),"")</f>
        <v/>
      </c>
      <c r="H399" s="4" t="str">
        <f>_xlfn.IFNA(VLOOKUP(F399,'MASTER DATA'!D:F,3,FALSE),"")</f>
        <v/>
      </c>
    </row>
    <row r="400" spans="7:8">
      <c r="G400" s="4" t="str">
        <f>_xlfn.IFNA(VLOOKUP(F400,'MASTER DATA'!D:F,2,FALSE),"")</f>
        <v/>
      </c>
      <c r="H400" s="4" t="str">
        <f>_xlfn.IFNA(VLOOKUP(F400,'MASTER DATA'!D:F,3,FALSE),"")</f>
        <v/>
      </c>
    </row>
    <row r="401" spans="7:8">
      <c r="G401" s="4" t="str">
        <f>_xlfn.IFNA(VLOOKUP(F401,'MASTER DATA'!D:F,2,FALSE),"")</f>
        <v/>
      </c>
      <c r="H401" s="4" t="str">
        <f>_xlfn.IFNA(VLOOKUP(F401,'MASTER DATA'!D:F,3,FALSE),"")</f>
        <v/>
      </c>
    </row>
    <row r="402" spans="7:8">
      <c r="G402" s="4" t="str">
        <f>_xlfn.IFNA(VLOOKUP(F402,'MASTER DATA'!D:F,2,FALSE),"")</f>
        <v/>
      </c>
      <c r="H402" s="4" t="str">
        <f>_xlfn.IFNA(VLOOKUP(F402,'MASTER DATA'!D:F,3,FALSE),"")</f>
        <v/>
      </c>
    </row>
    <row r="403" spans="7:8">
      <c r="G403" s="4" t="str">
        <f>_xlfn.IFNA(VLOOKUP(F403,'MASTER DATA'!D:F,2,FALSE),"")</f>
        <v/>
      </c>
      <c r="H403" s="4" t="str">
        <f>_xlfn.IFNA(VLOOKUP(F403,'MASTER DATA'!D:F,3,FALSE),"")</f>
        <v/>
      </c>
    </row>
    <row r="404" spans="7:8">
      <c r="G404" s="4" t="str">
        <f>_xlfn.IFNA(VLOOKUP(F404,'MASTER DATA'!D:F,2,FALSE),"")</f>
        <v/>
      </c>
      <c r="H404" s="4" t="str">
        <f>_xlfn.IFNA(VLOOKUP(F404,'MASTER DATA'!D:F,3,FALSE),"")</f>
        <v/>
      </c>
    </row>
    <row r="405" spans="7:8">
      <c r="G405" s="4" t="str">
        <f>_xlfn.IFNA(VLOOKUP(F405,'MASTER DATA'!D:F,2,FALSE),"")</f>
        <v/>
      </c>
      <c r="H405" s="4" t="str">
        <f>_xlfn.IFNA(VLOOKUP(F405,'MASTER DATA'!D:F,3,FALSE),"")</f>
        <v/>
      </c>
    </row>
    <row r="406" spans="7:8">
      <c r="G406" s="4" t="str">
        <f>_xlfn.IFNA(VLOOKUP(F406,'MASTER DATA'!D:F,2,FALSE),"")</f>
        <v/>
      </c>
      <c r="H406" s="4" t="str">
        <f>_xlfn.IFNA(VLOOKUP(F406,'MASTER DATA'!D:F,3,FALSE),"")</f>
        <v/>
      </c>
    </row>
    <row r="407" spans="7:8">
      <c r="G407" s="4" t="str">
        <f>_xlfn.IFNA(VLOOKUP(F407,'MASTER DATA'!D:F,2,FALSE),"")</f>
        <v/>
      </c>
      <c r="H407" s="4" t="str">
        <f>_xlfn.IFNA(VLOOKUP(F407,'MASTER DATA'!D:F,3,FALSE),"")</f>
        <v/>
      </c>
    </row>
    <row r="408" spans="7:8">
      <c r="G408" s="4" t="str">
        <f>_xlfn.IFNA(VLOOKUP(F408,'MASTER DATA'!D:F,2,FALSE),"")</f>
        <v/>
      </c>
      <c r="H408" s="4" t="str">
        <f>_xlfn.IFNA(VLOOKUP(F408,'MASTER DATA'!D:F,3,FALSE),"")</f>
        <v/>
      </c>
    </row>
    <row r="409" spans="7:8">
      <c r="G409" s="4" t="str">
        <f>_xlfn.IFNA(VLOOKUP(F409,'MASTER DATA'!D:F,2,FALSE),"")</f>
        <v/>
      </c>
      <c r="H409" s="4" t="str">
        <f>_xlfn.IFNA(VLOOKUP(F409,'MASTER DATA'!D:F,3,FALSE),"")</f>
        <v/>
      </c>
    </row>
    <row r="410" spans="7:8">
      <c r="G410" s="4" t="str">
        <f>_xlfn.IFNA(VLOOKUP(F410,'MASTER DATA'!D:F,2,FALSE),"")</f>
        <v/>
      </c>
      <c r="H410" s="4" t="str">
        <f>_xlfn.IFNA(VLOOKUP(F410,'MASTER DATA'!D:F,3,FALSE),"")</f>
        <v/>
      </c>
    </row>
    <row r="411" spans="7:8">
      <c r="G411" s="4" t="str">
        <f>_xlfn.IFNA(VLOOKUP(F411,'MASTER DATA'!D:F,2,FALSE),"")</f>
        <v/>
      </c>
      <c r="H411" s="4" t="str">
        <f>_xlfn.IFNA(VLOOKUP(F411,'MASTER DATA'!D:F,3,FALSE),"")</f>
        <v/>
      </c>
    </row>
    <row r="412" spans="7:8">
      <c r="G412" s="4" t="str">
        <f>_xlfn.IFNA(VLOOKUP(F412,'MASTER DATA'!D:F,2,FALSE),"")</f>
        <v/>
      </c>
      <c r="H412" s="4" t="str">
        <f>_xlfn.IFNA(VLOOKUP(F412,'MASTER DATA'!D:F,3,FALSE),"")</f>
        <v/>
      </c>
    </row>
    <row r="413" spans="7:8">
      <c r="G413" s="4" t="str">
        <f>_xlfn.IFNA(VLOOKUP(F413,'MASTER DATA'!D:F,2,FALSE),"")</f>
        <v/>
      </c>
      <c r="H413" s="4" t="str">
        <f>_xlfn.IFNA(VLOOKUP(F413,'MASTER DATA'!D:F,3,FALSE),"")</f>
        <v/>
      </c>
    </row>
    <row r="414" spans="7:8">
      <c r="G414" s="4" t="str">
        <f>_xlfn.IFNA(VLOOKUP(F414,'MASTER DATA'!D:F,2,FALSE),"")</f>
        <v/>
      </c>
      <c r="H414" s="4" t="str">
        <f>_xlfn.IFNA(VLOOKUP(F414,'MASTER DATA'!D:F,3,FALSE),"")</f>
        <v/>
      </c>
    </row>
    <row r="415" spans="7:8">
      <c r="G415" s="4" t="str">
        <f>_xlfn.IFNA(VLOOKUP(F415,'MASTER DATA'!D:F,2,FALSE),"")</f>
        <v/>
      </c>
      <c r="H415" s="4" t="str">
        <f>_xlfn.IFNA(VLOOKUP(F415,'MASTER DATA'!D:F,3,FALSE),"")</f>
        <v/>
      </c>
    </row>
    <row r="416" spans="7:8">
      <c r="G416" s="4" t="str">
        <f>_xlfn.IFNA(VLOOKUP(F416,'MASTER DATA'!D:F,2,FALSE),"")</f>
        <v/>
      </c>
      <c r="H416" s="4" t="str">
        <f>_xlfn.IFNA(VLOOKUP(F416,'MASTER DATA'!D:F,3,FALSE),"")</f>
        <v/>
      </c>
    </row>
    <row r="417" spans="7:8">
      <c r="G417" s="4" t="str">
        <f>_xlfn.IFNA(VLOOKUP(F417,'MASTER DATA'!D:F,2,FALSE),"")</f>
        <v/>
      </c>
      <c r="H417" s="4" t="str">
        <f>_xlfn.IFNA(VLOOKUP(F417,'MASTER DATA'!D:F,3,FALSE),"")</f>
        <v/>
      </c>
    </row>
    <row r="418" spans="7:8">
      <c r="G418" s="4" t="str">
        <f>_xlfn.IFNA(VLOOKUP(F418,'MASTER DATA'!D:F,2,FALSE),"")</f>
        <v/>
      </c>
      <c r="H418" s="4" t="str">
        <f>_xlfn.IFNA(VLOOKUP(F418,'MASTER DATA'!D:F,3,FALSE),"")</f>
        <v/>
      </c>
    </row>
    <row r="419" spans="7:8">
      <c r="G419" s="4" t="str">
        <f>_xlfn.IFNA(VLOOKUP(F419,'MASTER DATA'!D:F,2,FALSE),"")</f>
        <v/>
      </c>
      <c r="H419" s="4" t="str">
        <f>_xlfn.IFNA(VLOOKUP(F419,'MASTER DATA'!D:F,3,FALSE),"")</f>
        <v/>
      </c>
    </row>
    <row r="420" spans="7:8">
      <c r="G420" s="4" t="str">
        <f>_xlfn.IFNA(VLOOKUP(F420,'MASTER DATA'!D:F,2,FALSE),"")</f>
        <v/>
      </c>
      <c r="H420" s="4" t="str">
        <f>_xlfn.IFNA(VLOOKUP(F420,'MASTER DATA'!D:F,3,FALSE),"")</f>
        <v/>
      </c>
    </row>
    <row r="421" spans="7:8">
      <c r="G421" s="4" t="str">
        <f>_xlfn.IFNA(VLOOKUP(F421,'MASTER DATA'!D:F,2,FALSE),"")</f>
        <v/>
      </c>
      <c r="H421" s="4" t="str">
        <f>_xlfn.IFNA(VLOOKUP(F421,'MASTER DATA'!D:F,3,FALSE),"")</f>
        <v/>
      </c>
    </row>
    <row r="422" spans="7:8">
      <c r="G422" s="4" t="str">
        <f>_xlfn.IFNA(VLOOKUP(F422,'MASTER DATA'!D:F,2,FALSE),"")</f>
        <v/>
      </c>
      <c r="H422" s="4" t="str">
        <f>_xlfn.IFNA(VLOOKUP(F422,'MASTER DATA'!D:F,3,FALSE),"")</f>
        <v/>
      </c>
    </row>
    <row r="423" spans="7:8">
      <c r="G423" s="4" t="str">
        <f>_xlfn.IFNA(VLOOKUP(F423,'MASTER DATA'!D:F,2,FALSE),"")</f>
        <v/>
      </c>
      <c r="H423" s="4" t="str">
        <f>_xlfn.IFNA(VLOOKUP(F423,'MASTER DATA'!D:F,3,FALSE),"")</f>
        <v/>
      </c>
    </row>
    <row r="424" spans="7:8">
      <c r="G424" s="4" t="str">
        <f>_xlfn.IFNA(VLOOKUP(F424,'MASTER DATA'!D:F,2,FALSE),"")</f>
        <v/>
      </c>
      <c r="H424" s="4" t="str">
        <f>_xlfn.IFNA(VLOOKUP(F424,'MASTER DATA'!D:F,3,FALSE),"")</f>
        <v/>
      </c>
    </row>
    <row r="425" spans="7:8">
      <c r="G425" s="4" t="str">
        <f>_xlfn.IFNA(VLOOKUP(F425,'MASTER DATA'!D:F,2,FALSE),"")</f>
        <v/>
      </c>
      <c r="H425" s="4" t="str">
        <f>_xlfn.IFNA(VLOOKUP(F425,'MASTER DATA'!D:F,3,FALSE),"")</f>
        <v/>
      </c>
    </row>
    <row r="426" spans="7:8">
      <c r="G426" s="4" t="str">
        <f>_xlfn.IFNA(VLOOKUP(F426,'MASTER DATA'!D:F,2,FALSE),"")</f>
        <v/>
      </c>
      <c r="H426" s="4" t="str">
        <f>_xlfn.IFNA(VLOOKUP(F426,'MASTER DATA'!D:F,3,FALSE),"")</f>
        <v/>
      </c>
    </row>
    <row r="427" spans="7:8">
      <c r="G427" s="4" t="str">
        <f>_xlfn.IFNA(VLOOKUP(F427,'MASTER DATA'!D:F,2,FALSE),"")</f>
        <v/>
      </c>
      <c r="H427" s="4" t="str">
        <f>_xlfn.IFNA(VLOOKUP(F427,'MASTER DATA'!D:F,3,FALSE),"")</f>
        <v/>
      </c>
    </row>
    <row r="428" spans="7:8">
      <c r="G428" s="4" t="str">
        <f>_xlfn.IFNA(VLOOKUP(F428,'MASTER DATA'!D:F,2,FALSE),"")</f>
        <v/>
      </c>
      <c r="H428" s="4" t="str">
        <f>_xlfn.IFNA(VLOOKUP(F428,'MASTER DATA'!D:F,3,FALSE),"")</f>
        <v/>
      </c>
    </row>
    <row r="429" spans="7:8">
      <c r="G429" s="4" t="str">
        <f>_xlfn.IFNA(VLOOKUP(F429,'MASTER DATA'!D:F,2,FALSE),"")</f>
        <v/>
      </c>
      <c r="H429" s="4" t="str">
        <f>_xlfn.IFNA(VLOOKUP(F429,'MASTER DATA'!D:F,3,FALSE),"")</f>
        <v/>
      </c>
    </row>
    <row r="430" spans="7:8">
      <c r="G430" s="4" t="str">
        <f>_xlfn.IFNA(VLOOKUP(F430,'MASTER DATA'!D:F,2,FALSE),"")</f>
        <v/>
      </c>
      <c r="H430" s="4" t="str">
        <f>_xlfn.IFNA(VLOOKUP(F430,'MASTER DATA'!D:F,3,FALSE),"")</f>
        <v/>
      </c>
    </row>
    <row r="431" spans="7:8">
      <c r="G431" s="4" t="str">
        <f>_xlfn.IFNA(VLOOKUP(F431,'MASTER DATA'!D:F,2,FALSE),"")</f>
        <v/>
      </c>
      <c r="H431" s="4" t="str">
        <f>_xlfn.IFNA(VLOOKUP(F431,'MASTER DATA'!D:F,3,FALSE),"")</f>
        <v/>
      </c>
    </row>
    <row r="432" spans="7:8">
      <c r="G432" s="4" t="str">
        <f>_xlfn.IFNA(VLOOKUP(F432,'MASTER DATA'!D:F,2,FALSE),"")</f>
        <v/>
      </c>
      <c r="H432" s="4" t="str">
        <f>_xlfn.IFNA(VLOOKUP(F432,'MASTER DATA'!D:F,3,FALSE),"")</f>
        <v/>
      </c>
    </row>
    <row r="433" spans="7:8">
      <c r="G433" s="4" t="str">
        <f>_xlfn.IFNA(VLOOKUP(F433,'MASTER DATA'!D:F,2,FALSE),"")</f>
        <v/>
      </c>
      <c r="H433" s="4" t="str">
        <f>_xlfn.IFNA(VLOOKUP(F433,'MASTER DATA'!D:F,3,FALSE),"")</f>
        <v/>
      </c>
    </row>
    <row r="434" spans="7:8">
      <c r="G434" s="4" t="str">
        <f>_xlfn.IFNA(VLOOKUP(F434,'MASTER DATA'!D:F,2,FALSE),"")</f>
        <v/>
      </c>
      <c r="H434" s="4" t="str">
        <f>_xlfn.IFNA(VLOOKUP(F434,'MASTER DATA'!D:F,3,FALSE),"")</f>
        <v/>
      </c>
    </row>
    <row r="435" spans="7:8">
      <c r="G435" s="4" t="str">
        <f>_xlfn.IFNA(VLOOKUP(F435,'MASTER DATA'!D:F,2,FALSE),"")</f>
        <v/>
      </c>
      <c r="H435" s="4" t="str">
        <f>_xlfn.IFNA(VLOOKUP(F435,'MASTER DATA'!D:F,3,FALSE),"")</f>
        <v/>
      </c>
    </row>
    <row r="436" spans="7:8">
      <c r="G436" s="4" t="str">
        <f>_xlfn.IFNA(VLOOKUP(F436,'MASTER DATA'!D:F,2,FALSE),"")</f>
        <v/>
      </c>
      <c r="H436" s="4" t="str">
        <f>_xlfn.IFNA(VLOOKUP(F436,'MASTER DATA'!D:F,3,FALSE),"")</f>
        <v/>
      </c>
    </row>
    <row r="437" spans="7:8">
      <c r="G437" s="4" t="str">
        <f>_xlfn.IFNA(VLOOKUP(F437,'MASTER DATA'!D:F,2,FALSE),"")</f>
        <v/>
      </c>
      <c r="H437" s="4" t="str">
        <f>_xlfn.IFNA(VLOOKUP(F437,'MASTER DATA'!D:F,3,FALSE),"")</f>
        <v/>
      </c>
    </row>
    <row r="438" spans="7:8">
      <c r="G438" s="4" t="str">
        <f>_xlfn.IFNA(VLOOKUP(F438,'MASTER DATA'!D:F,2,FALSE),"")</f>
        <v/>
      </c>
      <c r="H438" s="4" t="str">
        <f>_xlfn.IFNA(VLOOKUP(F438,'MASTER DATA'!D:F,3,FALSE),"")</f>
        <v/>
      </c>
    </row>
    <row r="439" spans="7:8">
      <c r="G439" s="4" t="str">
        <f>_xlfn.IFNA(VLOOKUP(F439,'MASTER DATA'!D:F,2,FALSE),"")</f>
        <v/>
      </c>
      <c r="H439" s="4" t="str">
        <f>_xlfn.IFNA(VLOOKUP(F439,'MASTER DATA'!D:F,3,FALSE),"")</f>
        <v/>
      </c>
    </row>
    <row r="440" spans="7:8">
      <c r="G440" s="4" t="str">
        <f>_xlfn.IFNA(VLOOKUP(F440,'MASTER DATA'!D:F,2,FALSE),"")</f>
        <v/>
      </c>
      <c r="H440" s="4" t="str">
        <f>_xlfn.IFNA(VLOOKUP(F440,'MASTER DATA'!D:F,3,FALSE),"")</f>
        <v/>
      </c>
    </row>
    <row r="441" spans="7:8">
      <c r="G441" s="4" t="str">
        <f>_xlfn.IFNA(VLOOKUP(F441,'MASTER DATA'!D:F,2,FALSE),"")</f>
        <v/>
      </c>
      <c r="H441" s="4" t="str">
        <f>_xlfn.IFNA(VLOOKUP(F441,'MASTER DATA'!D:F,3,FALSE),"")</f>
        <v/>
      </c>
    </row>
    <row r="442" spans="7:8">
      <c r="G442" s="4" t="str">
        <f>_xlfn.IFNA(VLOOKUP(F442,'MASTER DATA'!D:F,2,FALSE),"")</f>
        <v/>
      </c>
      <c r="H442" s="4" t="str">
        <f>_xlfn.IFNA(VLOOKUP(F442,'MASTER DATA'!D:F,3,FALSE),"")</f>
        <v/>
      </c>
    </row>
    <row r="443" spans="7:8">
      <c r="G443" s="4" t="str">
        <f>_xlfn.IFNA(VLOOKUP(F443,'MASTER DATA'!D:F,2,FALSE),"")</f>
        <v/>
      </c>
      <c r="H443" s="4" t="str">
        <f>_xlfn.IFNA(VLOOKUP(F443,'MASTER DATA'!D:F,3,FALSE),"")</f>
        <v/>
      </c>
    </row>
    <row r="444" spans="7:8">
      <c r="G444" s="4" t="str">
        <f>_xlfn.IFNA(VLOOKUP(F444,'MASTER DATA'!D:F,2,FALSE),"")</f>
        <v/>
      </c>
      <c r="H444" s="4" t="str">
        <f>_xlfn.IFNA(VLOOKUP(F444,'MASTER DATA'!D:F,3,FALSE),"")</f>
        <v/>
      </c>
    </row>
    <row r="445" spans="7:8">
      <c r="G445" s="4" t="str">
        <f>_xlfn.IFNA(VLOOKUP(F445,'MASTER DATA'!D:F,2,FALSE),"")</f>
        <v/>
      </c>
      <c r="H445" s="4" t="str">
        <f>_xlfn.IFNA(VLOOKUP(F445,'MASTER DATA'!D:F,3,FALSE),"")</f>
        <v/>
      </c>
    </row>
    <row r="446" spans="7:8">
      <c r="G446" s="4" t="str">
        <f>_xlfn.IFNA(VLOOKUP(F446,'MASTER DATA'!D:F,2,FALSE),"")</f>
        <v/>
      </c>
      <c r="H446" s="4" t="str">
        <f>_xlfn.IFNA(VLOOKUP(F446,'MASTER DATA'!D:F,3,FALSE),"")</f>
        <v/>
      </c>
    </row>
    <row r="447" spans="7:8">
      <c r="G447" s="4" t="str">
        <f>_xlfn.IFNA(VLOOKUP(F447,'MASTER DATA'!D:F,2,FALSE),"")</f>
        <v/>
      </c>
      <c r="H447" s="4" t="str">
        <f>_xlfn.IFNA(VLOOKUP(F447,'MASTER DATA'!D:F,3,FALSE),"")</f>
        <v/>
      </c>
    </row>
    <row r="448" spans="7:8">
      <c r="G448" s="4" t="str">
        <f>_xlfn.IFNA(VLOOKUP(F448,'MASTER DATA'!D:F,2,FALSE),"")</f>
        <v/>
      </c>
      <c r="H448" s="4" t="str">
        <f>_xlfn.IFNA(VLOOKUP(F448,'MASTER DATA'!D:F,3,FALSE),"")</f>
        <v/>
      </c>
    </row>
    <row r="449" spans="7:8">
      <c r="G449" s="4" t="str">
        <f>_xlfn.IFNA(VLOOKUP(F449,'MASTER DATA'!D:F,2,FALSE),"")</f>
        <v/>
      </c>
      <c r="H449" s="4" t="str">
        <f>_xlfn.IFNA(VLOOKUP(F449,'MASTER DATA'!D:F,3,FALSE),"")</f>
        <v/>
      </c>
    </row>
    <row r="450" spans="7:8">
      <c r="G450" s="4" t="str">
        <f>_xlfn.IFNA(VLOOKUP(F450,'MASTER DATA'!D:F,2,FALSE),"")</f>
        <v/>
      </c>
      <c r="H450" s="4" t="str">
        <f>_xlfn.IFNA(VLOOKUP(F450,'MASTER DATA'!D:F,3,FALSE),"")</f>
        <v/>
      </c>
    </row>
    <row r="451" spans="7:8">
      <c r="G451" s="4" t="str">
        <f>_xlfn.IFNA(VLOOKUP(F451,'MASTER DATA'!D:F,2,FALSE),"")</f>
        <v/>
      </c>
      <c r="H451" s="4" t="str">
        <f>_xlfn.IFNA(VLOOKUP(F451,'MASTER DATA'!D:F,3,FALSE),"")</f>
        <v/>
      </c>
    </row>
    <row r="452" spans="7:8">
      <c r="G452" s="4" t="str">
        <f>_xlfn.IFNA(VLOOKUP(F452,'MASTER DATA'!D:F,2,FALSE),"")</f>
        <v/>
      </c>
      <c r="H452" s="4" t="str">
        <f>_xlfn.IFNA(VLOOKUP(F452,'MASTER DATA'!D:F,3,FALSE),"")</f>
        <v/>
      </c>
    </row>
    <row r="453" spans="7:8">
      <c r="G453" s="4" t="str">
        <f>_xlfn.IFNA(VLOOKUP(F453,'MASTER DATA'!D:F,2,FALSE),"")</f>
        <v/>
      </c>
      <c r="H453" s="4" t="str">
        <f>_xlfn.IFNA(VLOOKUP(F453,'MASTER DATA'!D:F,3,FALSE),"")</f>
        <v/>
      </c>
    </row>
    <row r="454" spans="7:8">
      <c r="G454" s="4" t="str">
        <f>_xlfn.IFNA(VLOOKUP(F454,'MASTER DATA'!D:F,2,FALSE),"")</f>
        <v/>
      </c>
      <c r="H454" s="4" t="str">
        <f>_xlfn.IFNA(VLOOKUP(F454,'MASTER DATA'!D:F,3,FALSE),"")</f>
        <v/>
      </c>
    </row>
    <row r="455" spans="7:8">
      <c r="G455" s="4" t="str">
        <f>_xlfn.IFNA(VLOOKUP(F455,'MASTER DATA'!D:F,2,FALSE),"")</f>
        <v/>
      </c>
      <c r="H455" s="4" t="str">
        <f>_xlfn.IFNA(VLOOKUP(F455,'MASTER DATA'!D:F,3,FALSE),"")</f>
        <v/>
      </c>
    </row>
    <row r="456" spans="7:8">
      <c r="G456" s="4" t="str">
        <f>_xlfn.IFNA(VLOOKUP(F456,'MASTER DATA'!D:F,2,FALSE),"")</f>
        <v/>
      </c>
      <c r="H456" s="4" t="str">
        <f>_xlfn.IFNA(VLOOKUP(F456,'MASTER DATA'!D:F,3,FALSE),"")</f>
        <v/>
      </c>
    </row>
    <row r="457" spans="7:8">
      <c r="G457" s="4" t="str">
        <f>_xlfn.IFNA(VLOOKUP(F457,'MASTER DATA'!D:F,2,FALSE),"")</f>
        <v/>
      </c>
      <c r="H457" s="4" t="str">
        <f>_xlfn.IFNA(VLOOKUP(F457,'MASTER DATA'!D:F,3,FALSE),"")</f>
        <v/>
      </c>
    </row>
    <row r="458" spans="7:8">
      <c r="G458" s="4" t="str">
        <f>_xlfn.IFNA(VLOOKUP(F458,'MASTER DATA'!D:F,2,FALSE),"")</f>
        <v/>
      </c>
      <c r="H458" s="4" t="str">
        <f>_xlfn.IFNA(VLOOKUP(F458,'MASTER DATA'!D:F,3,FALSE),"")</f>
        <v/>
      </c>
    </row>
    <row r="459" spans="7:8">
      <c r="G459" s="4" t="str">
        <f>_xlfn.IFNA(VLOOKUP(F459,'MASTER DATA'!D:F,2,FALSE),"")</f>
        <v/>
      </c>
      <c r="H459" s="4" t="str">
        <f>_xlfn.IFNA(VLOOKUP(F459,'MASTER DATA'!D:F,3,FALSE),"")</f>
        <v/>
      </c>
    </row>
    <row r="460" spans="7:8">
      <c r="G460" s="4" t="str">
        <f>_xlfn.IFNA(VLOOKUP(F460,'MASTER DATA'!D:F,2,FALSE),"")</f>
        <v/>
      </c>
      <c r="H460" s="4" t="str">
        <f>_xlfn.IFNA(VLOOKUP(F460,'MASTER DATA'!D:F,3,FALSE),"")</f>
        <v/>
      </c>
    </row>
    <row r="461" spans="7:8">
      <c r="G461" s="4" t="str">
        <f>_xlfn.IFNA(VLOOKUP(F461,'MASTER DATA'!D:F,2,FALSE),"")</f>
        <v/>
      </c>
      <c r="H461" s="4" t="str">
        <f>_xlfn.IFNA(VLOOKUP(F461,'MASTER DATA'!D:F,3,FALSE),"")</f>
        <v/>
      </c>
    </row>
    <row r="462" spans="7:8">
      <c r="G462" s="4" t="str">
        <f>_xlfn.IFNA(VLOOKUP(F462,'MASTER DATA'!D:F,2,FALSE),"")</f>
        <v/>
      </c>
      <c r="H462" s="4" t="str">
        <f>_xlfn.IFNA(VLOOKUP(F462,'MASTER DATA'!D:F,3,FALSE),"")</f>
        <v/>
      </c>
    </row>
    <row r="463" spans="7:8">
      <c r="G463" s="4" t="str">
        <f>_xlfn.IFNA(VLOOKUP(F463,'MASTER DATA'!D:F,2,FALSE),"")</f>
        <v/>
      </c>
      <c r="H463" s="4" t="str">
        <f>_xlfn.IFNA(VLOOKUP(F463,'MASTER DATA'!D:F,3,FALSE),"")</f>
        <v/>
      </c>
    </row>
    <row r="464" spans="7:8">
      <c r="G464" s="4" t="str">
        <f>_xlfn.IFNA(VLOOKUP(F464,'MASTER DATA'!D:F,2,FALSE),"")</f>
        <v/>
      </c>
      <c r="H464" s="4" t="str">
        <f>_xlfn.IFNA(VLOOKUP(F464,'MASTER DATA'!D:F,3,FALSE),"")</f>
        <v/>
      </c>
    </row>
    <row r="465" spans="7:8">
      <c r="G465" s="4" t="str">
        <f>_xlfn.IFNA(VLOOKUP(F465,'MASTER DATA'!D:F,2,FALSE),"")</f>
        <v/>
      </c>
      <c r="H465" s="4" t="str">
        <f>_xlfn.IFNA(VLOOKUP(F465,'MASTER DATA'!D:F,3,FALSE),"")</f>
        <v/>
      </c>
    </row>
    <row r="466" spans="7:8">
      <c r="G466" s="4" t="str">
        <f>_xlfn.IFNA(VLOOKUP(F466,'MASTER DATA'!D:F,2,FALSE),"")</f>
        <v/>
      </c>
      <c r="H466" s="4" t="str">
        <f>_xlfn.IFNA(VLOOKUP(F466,'MASTER DATA'!D:F,3,FALSE),"")</f>
        <v/>
      </c>
    </row>
    <row r="467" spans="7:8">
      <c r="G467" s="4" t="str">
        <f>_xlfn.IFNA(VLOOKUP(F467,'MASTER DATA'!D:F,2,FALSE),"")</f>
        <v/>
      </c>
      <c r="H467" s="4" t="str">
        <f>_xlfn.IFNA(VLOOKUP(F467,'MASTER DATA'!D:F,3,FALSE),"")</f>
        <v/>
      </c>
    </row>
    <row r="468" spans="7:8">
      <c r="G468" s="4" t="str">
        <f>_xlfn.IFNA(VLOOKUP(F468,'MASTER DATA'!D:F,2,FALSE),"")</f>
        <v/>
      </c>
      <c r="H468" s="4" t="str">
        <f>_xlfn.IFNA(VLOOKUP(F468,'MASTER DATA'!D:F,3,FALSE),"")</f>
        <v/>
      </c>
    </row>
    <row r="469" spans="7:8">
      <c r="G469" s="4" t="str">
        <f>_xlfn.IFNA(VLOOKUP(F469,'MASTER DATA'!D:F,2,FALSE),"")</f>
        <v/>
      </c>
      <c r="H469" s="4" t="str">
        <f>_xlfn.IFNA(VLOOKUP(F469,'MASTER DATA'!D:F,3,FALSE),"")</f>
        <v/>
      </c>
    </row>
    <row r="470" spans="7:8">
      <c r="G470" s="4" t="str">
        <f>_xlfn.IFNA(VLOOKUP(F470,'MASTER DATA'!D:F,2,FALSE),"")</f>
        <v/>
      </c>
      <c r="H470" s="4" t="str">
        <f>_xlfn.IFNA(VLOOKUP(F470,'MASTER DATA'!D:F,3,FALSE),"")</f>
        <v/>
      </c>
    </row>
    <row r="471" spans="7:8">
      <c r="G471" s="4" t="str">
        <f>_xlfn.IFNA(VLOOKUP(F471,'MASTER DATA'!D:F,2,FALSE),"")</f>
        <v/>
      </c>
      <c r="H471" s="4" t="str">
        <f>_xlfn.IFNA(VLOOKUP(F471,'MASTER DATA'!D:F,3,FALSE),"")</f>
        <v/>
      </c>
    </row>
    <row r="472" spans="7:8">
      <c r="G472" s="4" t="str">
        <f>_xlfn.IFNA(VLOOKUP(F472,'MASTER DATA'!D:F,2,FALSE),"")</f>
        <v/>
      </c>
      <c r="H472" s="4" t="str">
        <f>_xlfn.IFNA(VLOOKUP(F472,'MASTER DATA'!D:F,3,FALSE),"")</f>
        <v/>
      </c>
    </row>
    <row r="473" spans="7:8">
      <c r="G473" s="4" t="str">
        <f>_xlfn.IFNA(VLOOKUP(F473,'MASTER DATA'!D:F,2,FALSE),"")</f>
        <v/>
      </c>
      <c r="H473" s="4" t="str">
        <f>_xlfn.IFNA(VLOOKUP(F473,'MASTER DATA'!D:F,3,FALSE),"")</f>
        <v/>
      </c>
    </row>
    <row r="474" spans="7:8">
      <c r="G474" s="4" t="str">
        <f>_xlfn.IFNA(VLOOKUP(F474,'MASTER DATA'!D:F,2,FALSE),"")</f>
        <v/>
      </c>
      <c r="H474" s="4" t="str">
        <f>_xlfn.IFNA(VLOOKUP(F474,'MASTER DATA'!D:F,3,FALSE),"")</f>
        <v/>
      </c>
    </row>
    <row r="475" spans="7:8">
      <c r="G475" s="4" t="str">
        <f>_xlfn.IFNA(VLOOKUP(F475,'MASTER DATA'!D:F,2,FALSE),"")</f>
        <v/>
      </c>
      <c r="H475" s="4" t="str">
        <f>_xlfn.IFNA(VLOOKUP(F475,'MASTER DATA'!D:F,3,FALSE),"")</f>
        <v/>
      </c>
    </row>
    <row r="476" spans="7:8">
      <c r="G476" s="4" t="str">
        <f>_xlfn.IFNA(VLOOKUP(F476,'MASTER DATA'!D:F,2,FALSE),"")</f>
        <v/>
      </c>
      <c r="H476" s="4" t="str">
        <f>_xlfn.IFNA(VLOOKUP(F476,'MASTER DATA'!D:F,3,FALSE),"")</f>
        <v/>
      </c>
    </row>
    <row r="477" spans="7:8">
      <c r="G477" s="4" t="str">
        <f>_xlfn.IFNA(VLOOKUP(F477,'MASTER DATA'!D:F,2,FALSE),"")</f>
        <v/>
      </c>
      <c r="H477" s="4" t="str">
        <f>_xlfn.IFNA(VLOOKUP(F477,'MASTER DATA'!D:F,3,FALSE),"")</f>
        <v/>
      </c>
    </row>
    <row r="478" spans="7:8">
      <c r="G478" s="4" t="str">
        <f>_xlfn.IFNA(VLOOKUP(F478,'MASTER DATA'!D:F,2,FALSE),"")</f>
        <v/>
      </c>
      <c r="H478" s="4" t="str">
        <f>_xlfn.IFNA(VLOOKUP(F478,'MASTER DATA'!D:F,3,FALSE),"")</f>
        <v/>
      </c>
    </row>
    <row r="479" spans="7:8">
      <c r="G479" s="4" t="str">
        <f>_xlfn.IFNA(VLOOKUP(F479,'MASTER DATA'!D:F,2,FALSE),"")</f>
        <v/>
      </c>
      <c r="H479" s="4" t="str">
        <f>_xlfn.IFNA(VLOOKUP(F479,'MASTER DATA'!D:F,3,FALSE),"")</f>
        <v/>
      </c>
    </row>
    <row r="480" spans="7:8">
      <c r="G480" s="4" t="str">
        <f>_xlfn.IFNA(VLOOKUP(F480,'MASTER DATA'!D:F,2,FALSE),"")</f>
        <v/>
      </c>
      <c r="H480" s="4" t="str">
        <f>_xlfn.IFNA(VLOOKUP(F480,'MASTER DATA'!D:F,3,FALSE),"")</f>
        <v/>
      </c>
    </row>
    <row r="481" spans="7:8">
      <c r="G481" s="4" t="str">
        <f>_xlfn.IFNA(VLOOKUP(F481,'MASTER DATA'!D:F,2,FALSE),"")</f>
        <v/>
      </c>
      <c r="H481" s="4" t="str">
        <f>_xlfn.IFNA(VLOOKUP(F481,'MASTER DATA'!D:F,3,FALSE),"")</f>
        <v/>
      </c>
    </row>
    <row r="482" spans="7:8">
      <c r="G482" s="4" t="str">
        <f>_xlfn.IFNA(VLOOKUP(F482,'MASTER DATA'!D:F,2,FALSE),"")</f>
        <v/>
      </c>
      <c r="H482" s="4" t="str">
        <f>_xlfn.IFNA(VLOOKUP(F482,'MASTER DATA'!D:F,3,FALSE),"")</f>
        <v/>
      </c>
    </row>
    <row r="483" spans="7:8">
      <c r="G483" s="4" t="str">
        <f>_xlfn.IFNA(VLOOKUP(F483,'MASTER DATA'!D:F,2,FALSE),"")</f>
        <v/>
      </c>
      <c r="H483" s="4" t="str">
        <f>_xlfn.IFNA(VLOOKUP(F483,'MASTER DATA'!D:F,3,FALSE),"")</f>
        <v/>
      </c>
    </row>
    <row r="484" spans="7:8">
      <c r="G484" s="4" t="str">
        <f>_xlfn.IFNA(VLOOKUP(F484,'MASTER DATA'!D:F,2,FALSE),"")</f>
        <v/>
      </c>
      <c r="H484" s="4" t="str">
        <f>_xlfn.IFNA(VLOOKUP(F484,'MASTER DATA'!D:F,3,FALSE),"")</f>
        <v/>
      </c>
    </row>
    <row r="485" spans="7:8">
      <c r="G485" s="4" t="str">
        <f>_xlfn.IFNA(VLOOKUP(F485,'MASTER DATA'!D:F,2,FALSE),"")</f>
        <v/>
      </c>
      <c r="H485" s="4" t="str">
        <f>_xlfn.IFNA(VLOOKUP(F485,'MASTER DATA'!D:F,3,FALSE),"")</f>
        <v/>
      </c>
    </row>
    <row r="486" spans="7:8">
      <c r="G486" s="4" t="str">
        <f>_xlfn.IFNA(VLOOKUP(F486,'MASTER DATA'!D:F,2,FALSE),"")</f>
        <v/>
      </c>
      <c r="H486" s="4" t="str">
        <f>_xlfn.IFNA(VLOOKUP(F486,'MASTER DATA'!D:F,3,FALSE),"")</f>
        <v/>
      </c>
    </row>
    <row r="487" spans="7:8">
      <c r="G487" s="4" t="str">
        <f>_xlfn.IFNA(VLOOKUP(F487,'MASTER DATA'!D:F,2,FALSE),"")</f>
        <v/>
      </c>
      <c r="H487" s="4" t="str">
        <f>_xlfn.IFNA(VLOOKUP(F487,'MASTER DATA'!D:F,3,FALSE),"")</f>
        <v/>
      </c>
    </row>
    <row r="488" spans="7:8">
      <c r="G488" s="4" t="str">
        <f>_xlfn.IFNA(VLOOKUP(F488,'MASTER DATA'!D:F,2,FALSE),"")</f>
        <v/>
      </c>
      <c r="H488" s="4" t="str">
        <f>_xlfn.IFNA(VLOOKUP(F488,'MASTER DATA'!D:F,3,FALSE),"")</f>
        <v/>
      </c>
    </row>
    <row r="489" spans="7:8">
      <c r="G489" s="4" t="str">
        <f>_xlfn.IFNA(VLOOKUP(F489,'MASTER DATA'!D:F,2,FALSE),"")</f>
        <v/>
      </c>
      <c r="H489" s="4" t="str">
        <f>_xlfn.IFNA(VLOOKUP(F489,'MASTER DATA'!D:F,3,FALSE),"")</f>
        <v/>
      </c>
    </row>
    <row r="490" spans="7:8">
      <c r="G490" s="4" t="str">
        <f>_xlfn.IFNA(VLOOKUP(F490,'MASTER DATA'!D:F,2,FALSE),"")</f>
        <v/>
      </c>
      <c r="H490" s="4" t="str">
        <f>_xlfn.IFNA(VLOOKUP(F490,'MASTER DATA'!D:F,3,FALSE),"")</f>
        <v/>
      </c>
    </row>
    <row r="491" spans="7:8">
      <c r="G491" s="4" t="str">
        <f>_xlfn.IFNA(VLOOKUP(F491,'MASTER DATA'!D:F,2,FALSE),"")</f>
        <v/>
      </c>
      <c r="H491" s="4" t="str">
        <f>_xlfn.IFNA(VLOOKUP(F491,'MASTER DATA'!D:F,3,FALSE),"")</f>
        <v/>
      </c>
    </row>
    <row r="492" spans="7:8">
      <c r="G492" s="4" t="str">
        <f>_xlfn.IFNA(VLOOKUP(F492,'MASTER DATA'!D:F,2,FALSE),"")</f>
        <v/>
      </c>
      <c r="H492" s="4" t="str">
        <f>_xlfn.IFNA(VLOOKUP(F492,'MASTER DATA'!D:F,3,FALSE),"")</f>
        <v/>
      </c>
    </row>
    <row r="493" spans="7:8">
      <c r="G493" s="4" t="str">
        <f>_xlfn.IFNA(VLOOKUP(F493,'MASTER DATA'!D:F,2,FALSE),"")</f>
        <v/>
      </c>
      <c r="H493" s="4" t="str">
        <f>_xlfn.IFNA(VLOOKUP(F493,'MASTER DATA'!D:F,3,FALSE),"")</f>
        <v/>
      </c>
    </row>
    <row r="494" spans="7:8">
      <c r="G494" s="4" t="str">
        <f>_xlfn.IFNA(VLOOKUP(F494,'MASTER DATA'!D:F,2,FALSE),"")</f>
        <v/>
      </c>
      <c r="H494" s="4" t="str">
        <f>_xlfn.IFNA(VLOOKUP(F494,'MASTER DATA'!D:F,3,FALSE),"")</f>
        <v/>
      </c>
    </row>
    <row r="495" spans="7:8">
      <c r="G495" s="4" t="str">
        <f>_xlfn.IFNA(VLOOKUP(F495,'MASTER DATA'!D:F,2,FALSE),"")</f>
        <v/>
      </c>
      <c r="H495" s="4" t="str">
        <f>_xlfn.IFNA(VLOOKUP(F495,'MASTER DATA'!D:F,3,FALSE),"")</f>
        <v/>
      </c>
    </row>
    <row r="496" spans="7:8">
      <c r="G496" s="4" t="str">
        <f>_xlfn.IFNA(VLOOKUP(F496,'MASTER DATA'!D:F,2,FALSE),"")</f>
        <v/>
      </c>
      <c r="H496" s="4" t="str">
        <f>_xlfn.IFNA(VLOOKUP(F496,'MASTER DATA'!D:F,3,FALSE),"")</f>
        <v/>
      </c>
    </row>
    <row r="497" spans="7:8">
      <c r="G497" s="4" t="str">
        <f>_xlfn.IFNA(VLOOKUP(F497,'MASTER DATA'!D:F,2,FALSE),"")</f>
        <v/>
      </c>
      <c r="H497" s="4" t="str">
        <f>_xlfn.IFNA(VLOOKUP(F497,'MASTER DATA'!D:F,3,FALSE),"")</f>
        <v/>
      </c>
    </row>
    <row r="498" spans="7:8">
      <c r="G498" s="4" t="str">
        <f>_xlfn.IFNA(VLOOKUP(F498,'MASTER DATA'!D:F,2,FALSE),"")</f>
        <v/>
      </c>
      <c r="H498" s="4" t="str">
        <f>_xlfn.IFNA(VLOOKUP(F498,'MASTER DATA'!D:F,3,FALSE),"")</f>
        <v/>
      </c>
    </row>
    <row r="499" spans="7:8">
      <c r="G499" s="4" t="str">
        <f>_xlfn.IFNA(VLOOKUP(F499,'MASTER DATA'!D:F,2,FALSE),"")</f>
        <v/>
      </c>
      <c r="H499" s="4" t="str">
        <f>_xlfn.IFNA(VLOOKUP(F499,'MASTER DATA'!D:F,3,FALSE),"")</f>
        <v/>
      </c>
    </row>
    <row r="500" spans="7:8">
      <c r="G500" s="4" t="str">
        <f>_xlfn.IFNA(VLOOKUP(F500,'MASTER DATA'!D:F,2,FALSE),"")</f>
        <v/>
      </c>
      <c r="H500" s="4" t="str">
        <f>_xlfn.IFNA(VLOOKUP(F500,'MASTER DATA'!D:F,3,FALSE),"")</f>
        <v/>
      </c>
    </row>
    <row r="501" spans="7:8">
      <c r="G501" s="4" t="str">
        <f>_xlfn.IFNA(VLOOKUP(F501,'MASTER DATA'!D:F,2,FALSE),"")</f>
        <v/>
      </c>
      <c r="H501" s="4" t="str">
        <f>_xlfn.IFNA(VLOOKUP(F501,'MASTER DATA'!D:F,3,FALSE),"")</f>
        <v/>
      </c>
    </row>
    <row r="502" spans="7:8">
      <c r="G502" s="4" t="str">
        <f>_xlfn.IFNA(VLOOKUP(F502,'MASTER DATA'!D:F,2,FALSE),"")</f>
        <v/>
      </c>
      <c r="H502" s="4" t="str">
        <f>_xlfn.IFNA(VLOOKUP(F502,'MASTER DATA'!D:F,3,FALSE),"")</f>
        <v/>
      </c>
    </row>
    <row r="503" spans="7:8">
      <c r="G503" s="4" t="str">
        <f>_xlfn.IFNA(VLOOKUP(F503,'MASTER DATA'!D:F,2,FALSE),"")</f>
        <v/>
      </c>
      <c r="H503" s="4" t="str">
        <f>_xlfn.IFNA(VLOOKUP(F503,'MASTER DATA'!D:F,3,FALSE),"")</f>
        <v/>
      </c>
    </row>
    <row r="504" spans="7:8">
      <c r="G504" s="4" t="str">
        <f>_xlfn.IFNA(VLOOKUP(F504,'MASTER DATA'!D:F,2,FALSE),"")</f>
        <v/>
      </c>
      <c r="H504" s="4" t="str">
        <f>_xlfn.IFNA(VLOOKUP(F504,'MASTER DATA'!D:F,3,FALSE),"")</f>
        <v/>
      </c>
    </row>
    <row r="505" spans="7:8">
      <c r="G505" s="4" t="str">
        <f>_xlfn.IFNA(VLOOKUP(F505,'MASTER DATA'!D:F,2,FALSE),"")</f>
        <v/>
      </c>
      <c r="H505" s="4" t="str">
        <f>_xlfn.IFNA(VLOOKUP(F505,'MASTER DATA'!D:F,3,FALSE),"")</f>
        <v/>
      </c>
    </row>
    <row r="506" spans="7:8">
      <c r="G506" s="4" t="str">
        <f>_xlfn.IFNA(VLOOKUP(F506,'MASTER DATA'!D:F,2,FALSE),"")</f>
        <v/>
      </c>
      <c r="H506" s="4" t="str">
        <f>_xlfn.IFNA(VLOOKUP(F506,'MASTER DATA'!D:F,3,FALSE),"")</f>
        <v/>
      </c>
    </row>
    <row r="507" spans="7:8">
      <c r="G507" s="4" t="str">
        <f>_xlfn.IFNA(VLOOKUP(F507,'MASTER DATA'!D:F,2,FALSE),"")</f>
        <v/>
      </c>
      <c r="H507" s="4" t="str">
        <f>_xlfn.IFNA(VLOOKUP(F507,'MASTER DATA'!D:F,3,FALSE),"")</f>
        <v/>
      </c>
    </row>
    <row r="508" spans="7:8">
      <c r="G508" s="4" t="str">
        <f>_xlfn.IFNA(VLOOKUP(F508,'MASTER DATA'!D:F,2,FALSE),"")</f>
        <v/>
      </c>
      <c r="H508" s="4" t="str">
        <f>_xlfn.IFNA(VLOOKUP(F508,'MASTER DATA'!D:F,3,FALSE),"")</f>
        <v/>
      </c>
    </row>
    <row r="509" spans="7:8">
      <c r="G509" s="4" t="str">
        <f>_xlfn.IFNA(VLOOKUP(F509,'MASTER DATA'!D:F,2,FALSE),"")</f>
        <v/>
      </c>
      <c r="H509" s="4" t="str">
        <f>_xlfn.IFNA(VLOOKUP(F509,'MASTER DATA'!D:F,3,FALSE),"")</f>
        <v/>
      </c>
    </row>
    <row r="510" spans="7:8">
      <c r="G510" s="4" t="str">
        <f>_xlfn.IFNA(VLOOKUP(F510,'MASTER DATA'!D:F,2,FALSE),"")</f>
        <v/>
      </c>
      <c r="H510" s="4" t="str">
        <f>_xlfn.IFNA(VLOOKUP(F510,'MASTER DATA'!D:F,3,FALSE),"")</f>
        <v/>
      </c>
    </row>
    <row r="511" spans="7:8">
      <c r="G511" s="4" t="str">
        <f>_xlfn.IFNA(VLOOKUP(F511,'MASTER DATA'!D:F,2,FALSE),"")</f>
        <v/>
      </c>
      <c r="H511" s="4" t="str">
        <f>_xlfn.IFNA(VLOOKUP(F511,'MASTER DATA'!D:F,3,FALSE),"")</f>
        <v/>
      </c>
    </row>
    <row r="512" spans="7:8">
      <c r="G512" s="4" t="str">
        <f>_xlfn.IFNA(VLOOKUP(F512,'MASTER DATA'!D:F,2,FALSE),"")</f>
        <v/>
      </c>
      <c r="H512" s="4" t="str">
        <f>_xlfn.IFNA(VLOOKUP(F512,'MASTER DATA'!D:F,3,FALSE),"")</f>
        <v/>
      </c>
    </row>
    <row r="513" spans="7:8">
      <c r="G513" s="4" t="str">
        <f>_xlfn.IFNA(VLOOKUP(F513,'MASTER DATA'!D:F,2,FALSE),"")</f>
        <v/>
      </c>
      <c r="H513" s="4" t="str">
        <f>_xlfn.IFNA(VLOOKUP(F513,'MASTER DATA'!D:F,3,FALSE),"")</f>
        <v/>
      </c>
    </row>
    <row r="514" spans="7:8">
      <c r="G514" s="4" t="str">
        <f>_xlfn.IFNA(VLOOKUP(F514,'MASTER DATA'!D:F,2,FALSE),"")</f>
        <v/>
      </c>
      <c r="H514" s="4" t="str">
        <f>_xlfn.IFNA(VLOOKUP(F514,'MASTER DATA'!D:F,3,FALSE),"")</f>
        <v/>
      </c>
    </row>
    <row r="515" spans="7:8">
      <c r="G515" s="4" t="str">
        <f>_xlfn.IFNA(VLOOKUP(F515,'MASTER DATA'!D:F,2,FALSE),"")</f>
        <v/>
      </c>
      <c r="H515" s="4" t="str">
        <f>_xlfn.IFNA(VLOOKUP(F515,'MASTER DATA'!D:F,3,FALSE),"")</f>
        <v/>
      </c>
    </row>
    <row r="516" spans="7:8">
      <c r="G516" s="4" t="str">
        <f>_xlfn.IFNA(VLOOKUP(F516,'MASTER DATA'!D:F,2,FALSE),"")</f>
        <v/>
      </c>
      <c r="H516" s="4" t="str">
        <f>_xlfn.IFNA(VLOOKUP(F516,'MASTER DATA'!D:F,3,FALSE),"")</f>
        <v/>
      </c>
    </row>
    <row r="517" spans="7:8">
      <c r="G517" s="4" t="str">
        <f>_xlfn.IFNA(VLOOKUP(F517,'MASTER DATA'!D:F,2,FALSE),"")</f>
        <v/>
      </c>
      <c r="H517" s="4" t="str">
        <f>_xlfn.IFNA(VLOOKUP(F517,'MASTER DATA'!D:F,3,FALSE),"")</f>
        <v/>
      </c>
    </row>
    <row r="518" spans="7:8">
      <c r="G518" s="4" t="str">
        <f>_xlfn.IFNA(VLOOKUP(F518,'MASTER DATA'!D:F,2,FALSE),"")</f>
        <v/>
      </c>
      <c r="H518" s="4" t="str">
        <f>_xlfn.IFNA(VLOOKUP(F518,'MASTER DATA'!D:F,3,FALSE),"")</f>
        <v/>
      </c>
    </row>
    <row r="519" spans="7:8">
      <c r="G519" s="4" t="str">
        <f>_xlfn.IFNA(VLOOKUP(F519,'MASTER DATA'!D:F,2,FALSE),"")</f>
        <v/>
      </c>
      <c r="H519" s="4" t="str">
        <f>_xlfn.IFNA(VLOOKUP(F519,'MASTER DATA'!D:F,3,FALSE),"")</f>
        <v/>
      </c>
    </row>
    <row r="520" spans="7:8">
      <c r="G520" s="4" t="str">
        <f>_xlfn.IFNA(VLOOKUP(F520,'MASTER DATA'!D:F,2,FALSE),"")</f>
        <v/>
      </c>
      <c r="H520" s="4" t="str">
        <f>_xlfn.IFNA(VLOOKUP(F520,'MASTER DATA'!D:F,3,FALSE),"")</f>
        <v/>
      </c>
    </row>
    <row r="521" spans="7:8">
      <c r="G521" s="4" t="str">
        <f>_xlfn.IFNA(VLOOKUP(F521,'MASTER DATA'!D:F,2,FALSE),"")</f>
        <v/>
      </c>
      <c r="H521" s="4" t="str">
        <f>_xlfn.IFNA(VLOOKUP(F521,'MASTER DATA'!D:F,3,FALSE),"")</f>
        <v/>
      </c>
    </row>
    <row r="522" spans="7:8">
      <c r="G522" s="4" t="str">
        <f>_xlfn.IFNA(VLOOKUP(F522,'MASTER DATA'!D:F,2,FALSE),"")</f>
        <v/>
      </c>
      <c r="H522" s="4" t="str">
        <f>_xlfn.IFNA(VLOOKUP(F522,'MASTER DATA'!D:F,3,FALSE),"")</f>
        <v/>
      </c>
    </row>
    <row r="523" spans="7:8">
      <c r="G523" s="4" t="str">
        <f>_xlfn.IFNA(VLOOKUP(F523,'MASTER DATA'!D:F,2,FALSE),"")</f>
        <v/>
      </c>
      <c r="H523" s="4" t="str">
        <f>_xlfn.IFNA(VLOOKUP(F523,'MASTER DATA'!D:F,3,FALSE),"")</f>
        <v/>
      </c>
    </row>
    <row r="524" spans="7:8">
      <c r="G524" s="4" t="str">
        <f>_xlfn.IFNA(VLOOKUP(F524,'MASTER DATA'!D:F,2,FALSE),"")</f>
        <v/>
      </c>
      <c r="H524" s="4" t="str">
        <f>_xlfn.IFNA(VLOOKUP(F524,'MASTER DATA'!D:F,3,FALSE),"")</f>
        <v/>
      </c>
    </row>
    <row r="525" spans="7:8">
      <c r="G525" s="4" t="str">
        <f>_xlfn.IFNA(VLOOKUP(F525,'MASTER DATA'!D:F,2,FALSE),"")</f>
        <v/>
      </c>
      <c r="H525" s="4" t="str">
        <f>_xlfn.IFNA(VLOOKUP(F525,'MASTER DATA'!D:F,3,FALSE),"")</f>
        <v/>
      </c>
    </row>
    <row r="526" spans="7:8">
      <c r="G526" s="4" t="str">
        <f>_xlfn.IFNA(VLOOKUP(F526,'MASTER DATA'!D:F,2,FALSE),"")</f>
        <v/>
      </c>
      <c r="H526" s="4" t="str">
        <f>_xlfn.IFNA(VLOOKUP(F526,'MASTER DATA'!D:F,3,FALSE),"")</f>
        <v/>
      </c>
    </row>
    <row r="527" spans="7:8">
      <c r="G527" s="4" t="str">
        <f>_xlfn.IFNA(VLOOKUP(F527,'MASTER DATA'!D:F,2,FALSE),"")</f>
        <v/>
      </c>
      <c r="H527" s="4" t="str">
        <f>_xlfn.IFNA(VLOOKUP(F527,'MASTER DATA'!D:F,3,FALSE),"")</f>
        <v/>
      </c>
    </row>
    <row r="528" spans="7:8">
      <c r="G528" s="4" t="str">
        <f>_xlfn.IFNA(VLOOKUP(F528,'MASTER DATA'!D:F,2,FALSE),"")</f>
        <v/>
      </c>
      <c r="H528" s="4" t="str">
        <f>_xlfn.IFNA(VLOOKUP(F528,'MASTER DATA'!D:F,3,FALSE),"")</f>
        <v/>
      </c>
    </row>
    <row r="529" spans="7:8">
      <c r="G529" s="4" t="str">
        <f>_xlfn.IFNA(VLOOKUP(F529,'MASTER DATA'!D:F,2,FALSE),"")</f>
        <v/>
      </c>
      <c r="H529" s="4" t="str">
        <f>_xlfn.IFNA(VLOOKUP(F529,'MASTER DATA'!D:F,3,FALSE),"")</f>
        <v/>
      </c>
    </row>
    <row r="530" spans="7:8">
      <c r="G530" s="4" t="str">
        <f>_xlfn.IFNA(VLOOKUP(F530,'MASTER DATA'!D:F,2,FALSE),"")</f>
        <v/>
      </c>
      <c r="H530" s="4" t="str">
        <f>_xlfn.IFNA(VLOOKUP(F530,'MASTER DATA'!D:F,3,FALSE),"")</f>
        <v/>
      </c>
    </row>
    <row r="531" spans="7:8">
      <c r="G531" s="4" t="str">
        <f>_xlfn.IFNA(VLOOKUP(F531,'MASTER DATA'!D:F,2,FALSE),"")</f>
        <v/>
      </c>
      <c r="H531" s="4" t="str">
        <f>_xlfn.IFNA(VLOOKUP(F531,'MASTER DATA'!D:F,3,FALSE),"")</f>
        <v/>
      </c>
    </row>
    <row r="532" spans="7:8">
      <c r="G532" s="4" t="str">
        <f>_xlfn.IFNA(VLOOKUP(F532,'MASTER DATA'!D:F,2,FALSE),"")</f>
        <v/>
      </c>
      <c r="H532" s="4" t="str">
        <f>_xlfn.IFNA(VLOOKUP(F532,'MASTER DATA'!D:F,3,FALSE),"")</f>
        <v/>
      </c>
    </row>
    <row r="533" spans="7:8">
      <c r="G533" s="4" t="str">
        <f>_xlfn.IFNA(VLOOKUP(F533,'MASTER DATA'!D:F,2,FALSE),"")</f>
        <v/>
      </c>
      <c r="H533" s="4" t="str">
        <f>_xlfn.IFNA(VLOOKUP(F533,'MASTER DATA'!D:F,3,FALSE),"")</f>
        <v/>
      </c>
    </row>
    <row r="534" spans="7:8">
      <c r="G534" s="4" t="str">
        <f>_xlfn.IFNA(VLOOKUP(F534,'MASTER DATA'!D:F,2,FALSE),"")</f>
        <v/>
      </c>
      <c r="H534" s="4" t="str">
        <f>_xlfn.IFNA(VLOOKUP(F534,'MASTER DATA'!D:F,3,FALSE),"")</f>
        <v/>
      </c>
    </row>
    <row r="535" spans="7:8">
      <c r="G535" s="4" t="str">
        <f>_xlfn.IFNA(VLOOKUP(F535,'MASTER DATA'!D:F,2,FALSE),"")</f>
        <v/>
      </c>
      <c r="H535" s="4" t="str">
        <f>_xlfn.IFNA(VLOOKUP(F535,'MASTER DATA'!D:F,3,FALSE),"")</f>
        <v/>
      </c>
    </row>
    <row r="536" spans="7:8">
      <c r="G536" s="4" t="str">
        <f>_xlfn.IFNA(VLOOKUP(F536,'MASTER DATA'!D:F,2,FALSE),"")</f>
        <v/>
      </c>
      <c r="H536" s="4" t="str">
        <f>_xlfn.IFNA(VLOOKUP(F536,'MASTER DATA'!D:F,3,FALSE),"")</f>
        <v/>
      </c>
    </row>
    <row r="537" spans="7:8">
      <c r="G537" s="4" t="str">
        <f>_xlfn.IFNA(VLOOKUP(F537,'MASTER DATA'!D:F,2,FALSE),"")</f>
        <v/>
      </c>
      <c r="H537" s="4" t="str">
        <f>_xlfn.IFNA(VLOOKUP(F537,'MASTER DATA'!D:F,3,FALSE),"")</f>
        <v/>
      </c>
    </row>
    <row r="538" spans="7:8">
      <c r="G538" s="4" t="str">
        <f>_xlfn.IFNA(VLOOKUP(F538,'MASTER DATA'!D:F,2,FALSE),"")</f>
        <v/>
      </c>
      <c r="H538" s="4" t="str">
        <f>_xlfn.IFNA(VLOOKUP(F538,'MASTER DATA'!D:F,3,FALSE),"")</f>
        <v/>
      </c>
    </row>
    <row r="539" spans="7:8">
      <c r="G539" s="4" t="str">
        <f>_xlfn.IFNA(VLOOKUP(F539,'MASTER DATA'!D:F,2,FALSE),"")</f>
        <v/>
      </c>
      <c r="H539" s="4" t="str">
        <f>_xlfn.IFNA(VLOOKUP(F539,'MASTER DATA'!D:F,3,FALSE),"")</f>
        <v/>
      </c>
    </row>
    <row r="540" spans="7:8">
      <c r="G540" s="4" t="str">
        <f>_xlfn.IFNA(VLOOKUP(F540,'MASTER DATA'!D:F,2,FALSE),"")</f>
        <v/>
      </c>
      <c r="H540" s="4" t="str">
        <f>_xlfn.IFNA(VLOOKUP(F540,'MASTER DATA'!D:F,3,FALSE),"")</f>
        <v/>
      </c>
    </row>
    <row r="541" spans="7:8">
      <c r="G541" s="4" t="str">
        <f>_xlfn.IFNA(VLOOKUP(F541,'MASTER DATA'!D:F,2,FALSE),"")</f>
        <v/>
      </c>
      <c r="H541" s="4" t="str">
        <f>_xlfn.IFNA(VLOOKUP(F541,'MASTER DATA'!D:F,3,FALSE),"")</f>
        <v/>
      </c>
    </row>
    <row r="542" spans="7:8">
      <c r="G542" s="4" t="str">
        <f>_xlfn.IFNA(VLOOKUP(F542,'MASTER DATA'!D:F,2,FALSE),"")</f>
        <v/>
      </c>
      <c r="H542" s="4" t="str">
        <f>_xlfn.IFNA(VLOOKUP(F542,'MASTER DATA'!D:F,3,FALSE),"")</f>
        <v/>
      </c>
    </row>
    <row r="543" spans="7:8">
      <c r="G543" s="4" t="str">
        <f>_xlfn.IFNA(VLOOKUP(F543,'MASTER DATA'!D:F,2,FALSE),"")</f>
        <v/>
      </c>
      <c r="H543" s="4" t="str">
        <f>_xlfn.IFNA(VLOOKUP(F543,'MASTER DATA'!D:F,3,FALSE),"")</f>
        <v/>
      </c>
    </row>
    <row r="544" spans="7:8">
      <c r="G544" s="4" t="str">
        <f>_xlfn.IFNA(VLOOKUP(F544,'MASTER DATA'!D:F,2,FALSE),"")</f>
        <v/>
      </c>
      <c r="H544" s="4" t="str">
        <f>_xlfn.IFNA(VLOOKUP(F544,'MASTER DATA'!D:F,3,FALSE),"")</f>
        <v/>
      </c>
    </row>
    <row r="545" spans="7:8">
      <c r="G545" s="4" t="str">
        <f>_xlfn.IFNA(VLOOKUP(F545,'MASTER DATA'!D:F,2,FALSE),"")</f>
        <v/>
      </c>
      <c r="H545" s="4" t="str">
        <f>_xlfn.IFNA(VLOOKUP(F545,'MASTER DATA'!D:F,3,FALSE),"")</f>
        <v/>
      </c>
    </row>
    <row r="546" spans="7:8">
      <c r="G546" s="4" t="str">
        <f>_xlfn.IFNA(VLOOKUP(F546,'MASTER DATA'!D:F,2,FALSE),"")</f>
        <v/>
      </c>
      <c r="H546" s="4" t="str">
        <f>_xlfn.IFNA(VLOOKUP(F546,'MASTER DATA'!D:F,3,FALSE),"")</f>
        <v/>
      </c>
    </row>
    <row r="547" spans="7:8">
      <c r="G547" s="4" t="str">
        <f>_xlfn.IFNA(VLOOKUP(F547,'MASTER DATA'!D:F,2,FALSE),"")</f>
        <v/>
      </c>
      <c r="H547" s="4" t="str">
        <f>_xlfn.IFNA(VLOOKUP(F547,'MASTER DATA'!D:F,3,FALSE),"")</f>
        <v/>
      </c>
    </row>
    <row r="548" spans="7:8">
      <c r="G548" s="4" t="str">
        <f>_xlfn.IFNA(VLOOKUP(F548,'MASTER DATA'!D:F,2,FALSE),"")</f>
        <v/>
      </c>
      <c r="H548" s="4" t="str">
        <f>_xlfn.IFNA(VLOOKUP(F548,'MASTER DATA'!D:F,3,FALSE),"")</f>
        <v/>
      </c>
    </row>
    <row r="549" spans="7:8">
      <c r="G549" s="4" t="str">
        <f>_xlfn.IFNA(VLOOKUP(F549,'MASTER DATA'!D:F,2,FALSE),"")</f>
        <v/>
      </c>
      <c r="H549" s="4" t="str">
        <f>_xlfn.IFNA(VLOOKUP(F549,'MASTER DATA'!D:F,3,FALSE),"")</f>
        <v/>
      </c>
    </row>
    <row r="550" spans="7:8">
      <c r="G550" s="4" t="str">
        <f>_xlfn.IFNA(VLOOKUP(F550,'MASTER DATA'!D:F,2,FALSE),"")</f>
        <v/>
      </c>
      <c r="H550" s="4" t="str">
        <f>_xlfn.IFNA(VLOOKUP(F550,'MASTER DATA'!D:F,3,FALSE),"")</f>
        <v/>
      </c>
    </row>
    <row r="551" spans="7:8">
      <c r="G551" s="4" t="str">
        <f>_xlfn.IFNA(VLOOKUP(F551,'MASTER DATA'!D:F,2,FALSE),"")</f>
        <v/>
      </c>
      <c r="H551" s="4" t="str">
        <f>_xlfn.IFNA(VLOOKUP(F551,'MASTER DATA'!D:F,3,FALSE),"")</f>
        <v/>
      </c>
    </row>
    <row r="552" spans="7:8">
      <c r="G552" s="4" t="str">
        <f>_xlfn.IFNA(VLOOKUP(F552,'MASTER DATA'!D:F,2,FALSE),"")</f>
        <v/>
      </c>
      <c r="H552" s="4" t="str">
        <f>_xlfn.IFNA(VLOOKUP(F552,'MASTER DATA'!D:F,3,FALSE),"")</f>
        <v/>
      </c>
    </row>
    <row r="553" spans="7:8">
      <c r="G553" s="4" t="str">
        <f>_xlfn.IFNA(VLOOKUP(F553,'MASTER DATA'!D:F,2,FALSE),"")</f>
        <v/>
      </c>
      <c r="H553" s="4" t="str">
        <f>_xlfn.IFNA(VLOOKUP(F553,'MASTER DATA'!D:F,3,FALSE),"")</f>
        <v/>
      </c>
    </row>
    <row r="554" spans="7:8">
      <c r="G554" s="4" t="str">
        <f>_xlfn.IFNA(VLOOKUP(F554,'MASTER DATA'!D:F,2,FALSE),"")</f>
        <v/>
      </c>
      <c r="H554" s="4" t="str">
        <f>_xlfn.IFNA(VLOOKUP(F554,'MASTER DATA'!D:F,3,FALSE),"")</f>
        <v/>
      </c>
    </row>
    <row r="555" spans="7:8">
      <c r="G555" s="4" t="str">
        <f>_xlfn.IFNA(VLOOKUP(F555,'MASTER DATA'!D:F,2,FALSE),"")</f>
        <v/>
      </c>
      <c r="H555" s="4" t="str">
        <f>_xlfn.IFNA(VLOOKUP(F555,'MASTER DATA'!D:F,3,FALSE),"")</f>
        <v/>
      </c>
    </row>
    <row r="556" spans="7:8">
      <c r="G556" s="4" t="str">
        <f>_xlfn.IFNA(VLOOKUP(F556,'MASTER DATA'!D:F,2,FALSE),"")</f>
        <v/>
      </c>
      <c r="H556" s="4" t="str">
        <f>_xlfn.IFNA(VLOOKUP(F556,'MASTER DATA'!D:F,3,FALSE),"")</f>
        <v/>
      </c>
    </row>
    <row r="557" spans="7:8">
      <c r="G557" s="4" t="str">
        <f>_xlfn.IFNA(VLOOKUP(F557,'MASTER DATA'!D:F,2,FALSE),"")</f>
        <v/>
      </c>
      <c r="H557" s="4" t="str">
        <f>_xlfn.IFNA(VLOOKUP(F557,'MASTER DATA'!D:F,3,FALSE),"")</f>
        <v/>
      </c>
    </row>
    <row r="558" spans="7:8">
      <c r="G558" s="4" t="str">
        <f>_xlfn.IFNA(VLOOKUP(F558,'MASTER DATA'!D:F,2,FALSE),"")</f>
        <v/>
      </c>
      <c r="H558" s="4" t="str">
        <f>_xlfn.IFNA(VLOOKUP(F558,'MASTER DATA'!D:F,3,FALSE),"")</f>
        <v/>
      </c>
    </row>
    <row r="559" spans="7:8">
      <c r="G559" s="4" t="str">
        <f>_xlfn.IFNA(VLOOKUP(F559,'MASTER DATA'!D:F,2,FALSE),"")</f>
        <v/>
      </c>
      <c r="H559" s="4" t="str">
        <f>_xlfn.IFNA(VLOOKUP(F559,'MASTER DATA'!D:F,3,FALSE),"")</f>
        <v/>
      </c>
    </row>
    <row r="560" spans="7:8">
      <c r="G560" s="4" t="str">
        <f>_xlfn.IFNA(VLOOKUP(F560,'MASTER DATA'!D:F,2,FALSE),"")</f>
        <v/>
      </c>
      <c r="H560" s="4" t="str">
        <f>_xlfn.IFNA(VLOOKUP(F560,'MASTER DATA'!D:F,3,FALSE),"")</f>
        <v/>
      </c>
    </row>
    <row r="561" spans="7:8">
      <c r="G561" s="4" t="str">
        <f>_xlfn.IFNA(VLOOKUP(F561,'MASTER DATA'!D:F,2,FALSE),"")</f>
        <v/>
      </c>
      <c r="H561" s="4" t="str">
        <f>_xlfn.IFNA(VLOOKUP(F561,'MASTER DATA'!D:F,3,FALSE),"")</f>
        <v/>
      </c>
    </row>
    <row r="562" spans="7:8">
      <c r="G562" s="4" t="str">
        <f>_xlfn.IFNA(VLOOKUP(F562,'MASTER DATA'!D:F,2,FALSE),"")</f>
        <v/>
      </c>
      <c r="H562" s="4" t="str">
        <f>_xlfn.IFNA(VLOOKUP(F562,'MASTER DATA'!D:F,3,FALSE),"")</f>
        <v/>
      </c>
    </row>
    <row r="563" spans="7:8">
      <c r="G563" s="4" t="str">
        <f>_xlfn.IFNA(VLOOKUP(F563,'MASTER DATA'!D:F,2,FALSE),"")</f>
        <v/>
      </c>
      <c r="H563" s="4" t="str">
        <f>_xlfn.IFNA(VLOOKUP(F563,'MASTER DATA'!D:F,3,FALSE),"")</f>
        <v/>
      </c>
    </row>
    <row r="564" spans="7:8">
      <c r="G564" s="4" t="str">
        <f>_xlfn.IFNA(VLOOKUP(F564,'MASTER DATA'!D:F,2,FALSE),"")</f>
        <v/>
      </c>
      <c r="H564" s="4" t="str">
        <f>_xlfn.IFNA(VLOOKUP(F564,'MASTER DATA'!D:F,3,FALSE),"")</f>
        <v/>
      </c>
    </row>
    <row r="565" spans="7:8">
      <c r="G565" s="4" t="str">
        <f>_xlfn.IFNA(VLOOKUP(F565,'MASTER DATA'!D:F,2,FALSE),"")</f>
        <v/>
      </c>
      <c r="H565" s="4" t="str">
        <f>_xlfn.IFNA(VLOOKUP(F565,'MASTER DATA'!D:F,3,FALSE),"")</f>
        <v/>
      </c>
    </row>
    <row r="566" spans="7:8">
      <c r="G566" s="4" t="str">
        <f>_xlfn.IFNA(VLOOKUP(F566,'MASTER DATA'!D:F,2,FALSE),"")</f>
        <v/>
      </c>
      <c r="H566" s="4" t="str">
        <f>_xlfn.IFNA(VLOOKUP(F566,'MASTER DATA'!D:F,3,FALSE),"")</f>
        <v/>
      </c>
    </row>
    <row r="567" spans="7:8">
      <c r="G567" s="4" t="str">
        <f>_xlfn.IFNA(VLOOKUP(F567,'MASTER DATA'!D:F,2,FALSE),"")</f>
        <v/>
      </c>
      <c r="H567" s="4" t="str">
        <f>_xlfn.IFNA(VLOOKUP(F567,'MASTER DATA'!D:F,3,FALSE),"")</f>
        <v/>
      </c>
    </row>
    <row r="568" spans="7:8">
      <c r="G568" s="4" t="str">
        <f>_xlfn.IFNA(VLOOKUP(F568,'MASTER DATA'!D:F,2,FALSE),"")</f>
        <v/>
      </c>
      <c r="H568" s="4" t="str">
        <f>_xlfn.IFNA(VLOOKUP(F568,'MASTER DATA'!D:F,3,FALSE),"")</f>
        <v/>
      </c>
    </row>
    <row r="569" spans="7:8">
      <c r="G569" s="4" t="str">
        <f>_xlfn.IFNA(VLOOKUP(F569,'MASTER DATA'!D:F,2,FALSE),"")</f>
        <v/>
      </c>
      <c r="H569" s="4" t="str">
        <f>_xlfn.IFNA(VLOOKUP(F569,'MASTER DATA'!D:F,3,FALSE),"")</f>
        <v/>
      </c>
    </row>
    <row r="570" spans="7:8">
      <c r="G570" s="4" t="str">
        <f>_xlfn.IFNA(VLOOKUP(F570,'MASTER DATA'!D:F,2,FALSE),"")</f>
        <v/>
      </c>
      <c r="H570" s="4" t="str">
        <f>_xlfn.IFNA(VLOOKUP(F570,'MASTER DATA'!D:F,3,FALSE),"")</f>
        <v/>
      </c>
    </row>
    <row r="571" spans="7:8">
      <c r="G571" s="4" t="str">
        <f>_xlfn.IFNA(VLOOKUP(F571,'MASTER DATA'!D:F,2,FALSE),"")</f>
        <v/>
      </c>
      <c r="H571" s="4" t="str">
        <f>_xlfn.IFNA(VLOOKUP(F571,'MASTER DATA'!D:F,3,FALSE),"")</f>
        <v/>
      </c>
    </row>
    <row r="572" spans="7:8">
      <c r="G572" s="4" t="str">
        <f>_xlfn.IFNA(VLOOKUP(F572,'MASTER DATA'!D:F,2,FALSE),"")</f>
        <v/>
      </c>
      <c r="H572" s="4" t="str">
        <f>_xlfn.IFNA(VLOOKUP(F572,'MASTER DATA'!D:F,3,FALSE),"")</f>
        <v/>
      </c>
    </row>
    <row r="573" spans="7:8">
      <c r="G573" s="4" t="str">
        <f>_xlfn.IFNA(VLOOKUP(F573,'MASTER DATA'!D:F,2,FALSE),"")</f>
        <v/>
      </c>
      <c r="H573" s="4" t="str">
        <f>_xlfn.IFNA(VLOOKUP(F573,'MASTER DATA'!D:F,3,FALSE),"")</f>
        <v/>
      </c>
    </row>
    <row r="574" spans="7:8">
      <c r="G574" s="4" t="str">
        <f>_xlfn.IFNA(VLOOKUP(F574,'MASTER DATA'!D:F,2,FALSE),"")</f>
        <v/>
      </c>
      <c r="H574" s="4" t="str">
        <f>_xlfn.IFNA(VLOOKUP(F574,'MASTER DATA'!D:F,3,FALSE),"")</f>
        <v/>
      </c>
    </row>
    <row r="575" spans="7:8">
      <c r="G575" s="4" t="str">
        <f>_xlfn.IFNA(VLOOKUP(F575,'MASTER DATA'!D:F,2,FALSE),"")</f>
        <v/>
      </c>
      <c r="H575" s="4" t="str">
        <f>_xlfn.IFNA(VLOOKUP(F575,'MASTER DATA'!D:F,3,FALSE),"")</f>
        <v/>
      </c>
    </row>
    <row r="576" spans="7:8">
      <c r="G576" s="4" t="str">
        <f>_xlfn.IFNA(VLOOKUP(F576,'MASTER DATA'!D:F,2,FALSE),"")</f>
        <v/>
      </c>
      <c r="H576" s="4" t="str">
        <f>_xlfn.IFNA(VLOOKUP(F576,'MASTER DATA'!D:F,3,FALSE),"")</f>
        <v/>
      </c>
    </row>
    <row r="577" spans="7:8">
      <c r="G577" s="4" t="str">
        <f>_xlfn.IFNA(VLOOKUP(F577,'MASTER DATA'!D:F,2,FALSE),"")</f>
        <v/>
      </c>
      <c r="H577" s="4" t="str">
        <f>_xlfn.IFNA(VLOOKUP(F577,'MASTER DATA'!D:F,3,FALSE),"")</f>
        <v/>
      </c>
    </row>
    <row r="578" spans="7:8">
      <c r="G578" s="4" t="str">
        <f>_xlfn.IFNA(VLOOKUP(F578,'MASTER DATA'!D:F,2,FALSE),"")</f>
        <v/>
      </c>
      <c r="H578" s="4" t="str">
        <f>_xlfn.IFNA(VLOOKUP(F578,'MASTER DATA'!D:F,3,FALSE),"")</f>
        <v/>
      </c>
    </row>
    <row r="579" spans="7:8">
      <c r="G579" s="4" t="str">
        <f>_xlfn.IFNA(VLOOKUP(F579,'MASTER DATA'!D:F,2,FALSE),"")</f>
        <v/>
      </c>
      <c r="H579" s="4" t="str">
        <f>_xlfn.IFNA(VLOOKUP(F579,'MASTER DATA'!D:F,3,FALSE),"")</f>
        <v/>
      </c>
    </row>
    <row r="580" spans="7:8">
      <c r="G580" s="4" t="str">
        <f>_xlfn.IFNA(VLOOKUP(F580,'MASTER DATA'!D:F,2,FALSE),"")</f>
        <v/>
      </c>
      <c r="H580" s="4" t="str">
        <f>_xlfn.IFNA(VLOOKUP(F580,'MASTER DATA'!D:F,3,FALSE),"")</f>
        <v/>
      </c>
    </row>
    <row r="581" spans="7:8">
      <c r="G581" s="4" t="str">
        <f>_xlfn.IFNA(VLOOKUP(F581,'MASTER DATA'!D:F,2,FALSE),"")</f>
        <v/>
      </c>
      <c r="H581" s="4" t="str">
        <f>_xlfn.IFNA(VLOOKUP(F581,'MASTER DATA'!D:F,3,FALSE),"")</f>
        <v/>
      </c>
    </row>
    <row r="582" spans="7:8">
      <c r="G582" s="4" t="str">
        <f>_xlfn.IFNA(VLOOKUP(F582,'MASTER DATA'!D:F,2,FALSE),"")</f>
        <v/>
      </c>
      <c r="H582" s="4" t="str">
        <f>_xlfn.IFNA(VLOOKUP(F582,'MASTER DATA'!D:F,3,FALSE),"")</f>
        <v/>
      </c>
    </row>
    <row r="583" spans="7:8">
      <c r="G583" s="4" t="str">
        <f>_xlfn.IFNA(VLOOKUP(F583,'MASTER DATA'!D:F,2,FALSE),"")</f>
        <v/>
      </c>
      <c r="H583" s="4" t="str">
        <f>_xlfn.IFNA(VLOOKUP(F583,'MASTER DATA'!D:F,3,FALSE),"")</f>
        <v/>
      </c>
    </row>
    <row r="584" spans="7:8">
      <c r="G584" s="4" t="str">
        <f>_xlfn.IFNA(VLOOKUP(F584,'MASTER DATA'!D:F,2,FALSE),"")</f>
        <v/>
      </c>
      <c r="H584" s="4" t="str">
        <f>_xlfn.IFNA(VLOOKUP(F584,'MASTER DATA'!D:F,3,FALSE),"")</f>
        <v/>
      </c>
    </row>
    <row r="585" spans="7:8">
      <c r="G585" s="4" t="str">
        <f>_xlfn.IFNA(VLOOKUP(F585,'MASTER DATA'!D:F,2,FALSE),"")</f>
        <v/>
      </c>
      <c r="H585" s="4" t="str">
        <f>_xlfn.IFNA(VLOOKUP(F585,'MASTER DATA'!D:F,3,FALSE),"")</f>
        <v/>
      </c>
    </row>
    <row r="586" spans="7:8">
      <c r="G586" s="4" t="str">
        <f>_xlfn.IFNA(VLOOKUP(F586,'MASTER DATA'!D:F,2,FALSE),"")</f>
        <v/>
      </c>
      <c r="H586" s="4" t="str">
        <f>_xlfn.IFNA(VLOOKUP(F586,'MASTER DATA'!D:F,3,FALSE),"")</f>
        <v/>
      </c>
    </row>
    <row r="587" spans="7:8">
      <c r="G587" s="4" t="str">
        <f>_xlfn.IFNA(VLOOKUP(F587,'MASTER DATA'!D:F,2,FALSE),"")</f>
        <v/>
      </c>
      <c r="H587" s="4" t="str">
        <f>_xlfn.IFNA(VLOOKUP(F587,'MASTER DATA'!D:F,3,FALSE),"")</f>
        <v/>
      </c>
    </row>
    <row r="588" spans="7:8">
      <c r="G588" s="4" t="str">
        <f>_xlfn.IFNA(VLOOKUP(F588,'MASTER DATA'!D:F,2,FALSE),"")</f>
        <v/>
      </c>
      <c r="H588" s="4" t="str">
        <f>_xlfn.IFNA(VLOOKUP(F588,'MASTER DATA'!D:F,3,FALSE),"")</f>
        <v/>
      </c>
    </row>
    <row r="589" spans="7:8">
      <c r="G589" s="4" t="str">
        <f>_xlfn.IFNA(VLOOKUP(F589,'MASTER DATA'!D:F,2,FALSE),"")</f>
        <v/>
      </c>
      <c r="H589" s="4" t="str">
        <f>_xlfn.IFNA(VLOOKUP(F589,'MASTER DATA'!D:F,3,FALSE),"")</f>
        <v/>
      </c>
    </row>
    <row r="590" spans="7:8">
      <c r="G590" s="4" t="str">
        <f>_xlfn.IFNA(VLOOKUP(F590,'MASTER DATA'!D:F,2,FALSE),"")</f>
        <v/>
      </c>
      <c r="H590" s="4" t="str">
        <f>_xlfn.IFNA(VLOOKUP(F590,'MASTER DATA'!D:F,3,FALSE),"")</f>
        <v/>
      </c>
    </row>
    <row r="591" spans="7:8">
      <c r="G591" s="4" t="str">
        <f>_xlfn.IFNA(VLOOKUP(F591,'MASTER DATA'!D:F,2,FALSE),"")</f>
        <v/>
      </c>
      <c r="H591" s="4" t="str">
        <f>_xlfn.IFNA(VLOOKUP(F591,'MASTER DATA'!D:F,3,FALSE),"")</f>
        <v/>
      </c>
    </row>
    <row r="592" spans="7:8">
      <c r="G592" s="4" t="str">
        <f>_xlfn.IFNA(VLOOKUP(F592,'MASTER DATA'!D:F,2,FALSE),"")</f>
        <v/>
      </c>
      <c r="H592" s="4" t="str">
        <f>_xlfn.IFNA(VLOOKUP(F592,'MASTER DATA'!D:F,3,FALSE),"")</f>
        <v/>
      </c>
    </row>
    <row r="593" spans="7:8">
      <c r="G593" s="4" t="str">
        <f>_xlfn.IFNA(VLOOKUP(F593,'MASTER DATA'!D:F,2,FALSE),"")</f>
        <v/>
      </c>
      <c r="H593" s="4" t="str">
        <f>_xlfn.IFNA(VLOOKUP(F593,'MASTER DATA'!D:F,3,FALSE),"")</f>
        <v/>
      </c>
    </row>
    <row r="594" spans="7:8">
      <c r="G594" s="4" t="str">
        <f>_xlfn.IFNA(VLOOKUP(F594,'MASTER DATA'!D:F,2,FALSE),"")</f>
        <v/>
      </c>
      <c r="H594" s="4" t="str">
        <f>_xlfn.IFNA(VLOOKUP(F594,'MASTER DATA'!D:F,3,FALSE),"")</f>
        <v/>
      </c>
    </row>
    <row r="595" spans="7:8">
      <c r="G595" s="4" t="str">
        <f>_xlfn.IFNA(VLOOKUP(F595,'MASTER DATA'!D:F,2,FALSE),"")</f>
        <v/>
      </c>
      <c r="H595" s="4" t="str">
        <f>_xlfn.IFNA(VLOOKUP(F595,'MASTER DATA'!D:F,3,FALSE),"")</f>
        <v/>
      </c>
    </row>
    <row r="596" spans="7:8">
      <c r="G596" s="4" t="str">
        <f>_xlfn.IFNA(VLOOKUP(F596,'MASTER DATA'!D:F,2,FALSE),"")</f>
        <v/>
      </c>
      <c r="H596" s="4" t="str">
        <f>_xlfn.IFNA(VLOOKUP(F596,'MASTER DATA'!D:F,3,FALSE),"")</f>
        <v/>
      </c>
    </row>
    <row r="597" spans="7:8">
      <c r="G597" s="4" t="str">
        <f>_xlfn.IFNA(VLOOKUP(F597,'MASTER DATA'!D:F,2,FALSE),"")</f>
        <v/>
      </c>
      <c r="H597" s="4" t="str">
        <f>_xlfn.IFNA(VLOOKUP(F597,'MASTER DATA'!D:F,3,FALSE),"")</f>
        <v/>
      </c>
    </row>
    <row r="598" spans="7:8">
      <c r="G598" s="4" t="str">
        <f>_xlfn.IFNA(VLOOKUP(F598,'MASTER DATA'!D:F,2,FALSE),"")</f>
        <v/>
      </c>
      <c r="H598" s="4" t="str">
        <f>_xlfn.IFNA(VLOOKUP(F598,'MASTER DATA'!D:F,3,FALSE),"")</f>
        <v/>
      </c>
    </row>
    <row r="599" spans="7:8">
      <c r="G599" s="4" t="str">
        <f>_xlfn.IFNA(VLOOKUP(F599,'MASTER DATA'!D:F,2,FALSE),"")</f>
        <v/>
      </c>
      <c r="H599" s="4" t="str">
        <f>_xlfn.IFNA(VLOOKUP(F599,'MASTER DATA'!D:F,3,FALSE),"")</f>
        <v/>
      </c>
    </row>
    <row r="600" spans="7:8">
      <c r="G600" s="4" t="str">
        <f>_xlfn.IFNA(VLOOKUP(F600,'MASTER DATA'!D:F,2,FALSE),"")</f>
        <v/>
      </c>
      <c r="H600" s="4" t="str">
        <f>_xlfn.IFNA(VLOOKUP(F600,'MASTER DATA'!D:F,3,FALSE),"")</f>
        <v/>
      </c>
    </row>
    <row r="601" spans="7:8">
      <c r="G601" s="4" t="str">
        <f>_xlfn.IFNA(VLOOKUP(F601,'MASTER DATA'!D:F,2,FALSE),"")</f>
        <v/>
      </c>
      <c r="H601" s="4" t="str">
        <f>_xlfn.IFNA(VLOOKUP(F601,'MASTER DATA'!D:F,3,FALSE),"")</f>
        <v/>
      </c>
    </row>
    <row r="602" spans="7:8">
      <c r="G602" s="4" t="str">
        <f>_xlfn.IFNA(VLOOKUP(F602,'MASTER DATA'!D:F,2,FALSE),"")</f>
        <v/>
      </c>
      <c r="H602" s="4" t="str">
        <f>_xlfn.IFNA(VLOOKUP(F602,'MASTER DATA'!D:F,3,FALSE),"")</f>
        <v/>
      </c>
    </row>
    <row r="603" spans="7:8">
      <c r="G603" s="4" t="str">
        <f>_xlfn.IFNA(VLOOKUP(F603,'MASTER DATA'!D:F,2,FALSE),"")</f>
        <v/>
      </c>
      <c r="H603" s="4" t="str">
        <f>_xlfn.IFNA(VLOOKUP(F603,'MASTER DATA'!D:F,3,FALSE),"")</f>
        <v/>
      </c>
    </row>
    <row r="604" spans="7:8">
      <c r="G604" s="4" t="str">
        <f>_xlfn.IFNA(VLOOKUP(F604,'MASTER DATA'!D:F,2,FALSE),"")</f>
        <v/>
      </c>
      <c r="H604" s="4" t="str">
        <f>_xlfn.IFNA(VLOOKUP(F604,'MASTER DATA'!D:F,3,FALSE),"")</f>
        <v/>
      </c>
    </row>
    <row r="605" spans="7:8">
      <c r="G605" s="4" t="str">
        <f>_xlfn.IFNA(VLOOKUP(F605,'MASTER DATA'!D:F,2,FALSE),"")</f>
        <v/>
      </c>
      <c r="H605" s="4" t="str">
        <f>_xlfn.IFNA(VLOOKUP(F605,'MASTER DATA'!D:F,3,FALSE),"")</f>
        <v/>
      </c>
    </row>
    <row r="606" spans="7:8">
      <c r="G606" s="4" t="str">
        <f>_xlfn.IFNA(VLOOKUP(F606,'MASTER DATA'!D:F,2,FALSE),"")</f>
        <v/>
      </c>
      <c r="H606" s="4" t="str">
        <f>_xlfn.IFNA(VLOOKUP(F606,'MASTER DATA'!D:F,3,FALSE),"")</f>
        <v/>
      </c>
    </row>
    <row r="607" spans="7:8">
      <c r="G607" s="4" t="str">
        <f>_xlfn.IFNA(VLOOKUP(F607,'MASTER DATA'!D:F,2,FALSE),"")</f>
        <v/>
      </c>
      <c r="H607" s="4" t="str">
        <f>_xlfn.IFNA(VLOOKUP(F607,'MASTER DATA'!D:F,3,FALSE),"")</f>
        <v/>
      </c>
    </row>
    <row r="608" spans="7:8">
      <c r="G608" s="4" t="str">
        <f>_xlfn.IFNA(VLOOKUP(F608,'MASTER DATA'!D:F,2,FALSE),"")</f>
        <v/>
      </c>
      <c r="H608" s="4" t="str">
        <f>_xlfn.IFNA(VLOOKUP(F608,'MASTER DATA'!D:F,3,FALSE),"")</f>
        <v/>
      </c>
    </row>
    <row r="609" spans="7:8">
      <c r="G609" s="4" t="str">
        <f>_xlfn.IFNA(VLOOKUP(F609,'MASTER DATA'!D:F,2,FALSE),"")</f>
        <v/>
      </c>
      <c r="H609" s="4" t="str">
        <f>_xlfn.IFNA(VLOOKUP(F609,'MASTER DATA'!D:F,3,FALSE),"")</f>
        <v/>
      </c>
    </row>
    <row r="610" spans="7:8">
      <c r="G610" s="4" t="str">
        <f>_xlfn.IFNA(VLOOKUP(F610,'MASTER DATA'!D:F,2,FALSE),"")</f>
        <v/>
      </c>
      <c r="H610" s="4" t="str">
        <f>_xlfn.IFNA(VLOOKUP(F610,'MASTER DATA'!D:F,3,FALSE),"")</f>
        <v/>
      </c>
    </row>
    <row r="611" spans="7:8">
      <c r="G611" s="4" t="str">
        <f>_xlfn.IFNA(VLOOKUP(F611,'MASTER DATA'!D:F,2,FALSE),"")</f>
        <v/>
      </c>
      <c r="H611" s="4" t="str">
        <f>_xlfn.IFNA(VLOOKUP(F611,'MASTER DATA'!D:F,3,FALSE),"")</f>
        <v/>
      </c>
    </row>
    <row r="612" spans="7:8">
      <c r="G612" s="4" t="str">
        <f>_xlfn.IFNA(VLOOKUP(F612,'MASTER DATA'!D:F,2,FALSE),"")</f>
        <v/>
      </c>
      <c r="H612" s="4" t="str">
        <f>_xlfn.IFNA(VLOOKUP(F612,'MASTER DATA'!D:F,3,FALSE),"")</f>
        <v/>
      </c>
    </row>
    <row r="613" spans="7:8">
      <c r="G613" s="4" t="str">
        <f>_xlfn.IFNA(VLOOKUP(F613,'MASTER DATA'!D:F,2,FALSE),"")</f>
        <v/>
      </c>
      <c r="H613" s="4" t="str">
        <f>_xlfn.IFNA(VLOOKUP(F613,'MASTER DATA'!D:F,3,FALSE),"")</f>
        <v/>
      </c>
    </row>
    <row r="614" spans="7:8">
      <c r="G614" s="4" t="str">
        <f>_xlfn.IFNA(VLOOKUP(F614,'MASTER DATA'!D:F,2,FALSE),"")</f>
        <v/>
      </c>
      <c r="H614" s="4" t="str">
        <f>_xlfn.IFNA(VLOOKUP(F614,'MASTER DATA'!D:F,3,FALSE),"")</f>
        <v/>
      </c>
    </row>
    <row r="615" spans="7:8">
      <c r="G615" s="4" t="str">
        <f>_xlfn.IFNA(VLOOKUP(F615,'MASTER DATA'!D:F,2,FALSE),"")</f>
        <v/>
      </c>
      <c r="H615" s="4" t="str">
        <f>_xlfn.IFNA(VLOOKUP(F615,'MASTER DATA'!D:F,3,FALSE),"")</f>
        <v/>
      </c>
    </row>
    <row r="616" spans="7:8">
      <c r="G616" s="4" t="str">
        <f>_xlfn.IFNA(VLOOKUP(F616,'MASTER DATA'!D:F,2,FALSE),"")</f>
        <v/>
      </c>
      <c r="H616" s="4" t="str">
        <f>_xlfn.IFNA(VLOOKUP(F616,'MASTER DATA'!D:F,3,FALSE),"")</f>
        <v/>
      </c>
    </row>
    <row r="617" spans="7:8">
      <c r="G617" s="4" t="str">
        <f>_xlfn.IFNA(VLOOKUP(F617,'MASTER DATA'!D:F,2,FALSE),"")</f>
        <v/>
      </c>
      <c r="H617" s="4" t="str">
        <f>_xlfn.IFNA(VLOOKUP(F617,'MASTER DATA'!D:F,3,FALSE),"")</f>
        <v/>
      </c>
    </row>
    <row r="618" spans="7:8">
      <c r="G618" s="4" t="str">
        <f>_xlfn.IFNA(VLOOKUP(F618,'MASTER DATA'!D:F,2,FALSE),"")</f>
        <v/>
      </c>
      <c r="H618" s="4" t="str">
        <f>_xlfn.IFNA(VLOOKUP(F618,'MASTER DATA'!D:F,3,FALSE),"")</f>
        <v/>
      </c>
    </row>
    <row r="619" spans="7:8">
      <c r="G619" s="4" t="str">
        <f>_xlfn.IFNA(VLOOKUP(F619,'MASTER DATA'!D:F,2,FALSE),"")</f>
        <v/>
      </c>
      <c r="H619" s="4" t="str">
        <f>_xlfn.IFNA(VLOOKUP(F619,'MASTER DATA'!D:F,3,FALSE),"")</f>
        <v/>
      </c>
    </row>
    <row r="620" spans="7:8">
      <c r="G620" s="4" t="str">
        <f>_xlfn.IFNA(VLOOKUP(F620,'MASTER DATA'!D:F,2,FALSE),"")</f>
        <v/>
      </c>
      <c r="H620" s="4" t="str">
        <f>_xlfn.IFNA(VLOOKUP(F620,'MASTER DATA'!D:F,3,FALSE),"")</f>
        <v/>
      </c>
    </row>
    <row r="621" spans="7:8">
      <c r="G621" s="4" t="str">
        <f>_xlfn.IFNA(VLOOKUP(F621,'MASTER DATA'!D:F,2,FALSE),"")</f>
        <v/>
      </c>
      <c r="H621" s="4" t="str">
        <f>_xlfn.IFNA(VLOOKUP(F621,'MASTER DATA'!D:F,3,FALSE),"")</f>
        <v/>
      </c>
    </row>
    <row r="622" spans="7:8">
      <c r="G622" s="4" t="str">
        <f>_xlfn.IFNA(VLOOKUP(F622,'MASTER DATA'!D:F,2,FALSE),"")</f>
        <v/>
      </c>
      <c r="H622" s="4" t="str">
        <f>_xlfn.IFNA(VLOOKUP(F622,'MASTER DATA'!D:F,3,FALSE),"")</f>
        <v/>
      </c>
    </row>
    <row r="623" spans="7:8">
      <c r="G623" s="4" t="str">
        <f>_xlfn.IFNA(VLOOKUP(F623,'MASTER DATA'!D:F,2,FALSE),"")</f>
        <v/>
      </c>
      <c r="H623" s="4" t="str">
        <f>_xlfn.IFNA(VLOOKUP(F623,'MASTER DATA'!D:F,3,FALSE),"")</f>
        <v/>
      </c>
    </row>
    <row r="624" spans="7:8">
      <c r="G624" s="4" t="str">
        <f>_xlfn.IFNA(VLOOKUP(F624,'MASTER DATA'!D:F,2,FALSE),"")</f>
        <v/>
      </c>
      <c r="H624" s="4" t="str">
        <f>_xlfn.IFNA(VLOOKUP(F624,'MASTER DATA'!D:F,3,FALSE),"")</f>
        <v/>
      </c>
    </row>
    <row r="625" spans="7:8">
      <c r="G625" s="4" t="str">
        <f>_xlfn.IFNA(VLOOKUP(F625,'MASTER DATA'!D:F,2,FALSE),"")</f>
        <v/>
      </c>
      <c r="H625" s="4" t="str">
        <f>_xlfn.IFNA(VLOOKUP(F625,'MASTER DATA'!D:F,3,FALSE),"")</f>
        <v/>
      </c>
    </row>
    <row r="626" spans="7:8">
      <c r="G626" s="4" t="str">
        <f>_xlfn.IFNA(VLOOKUP(F626,'MASTER DATA'!D:F,2,FALSE),"")</f>
        <v/>
      </c>
      <c r="H626" s="4" t="str">
        <f>_xlfn.IFNA(VLOOKUP(F626,'MASTER DATA'!D:F,3,FALSE),"")</f>
        <v/>
      </c>
    </row>
    <row r="627" spans="7:8">
      <c r="G627" s="4" t="str">
        <f>_xlfn.IFNA(VLOOKUP(F627,'MASTER DATA'!D:F,2,FALSE),"")</f>
        <v/>
      </c>
      <c r="H627" s="4" t="str">
        <f>_xlfn.IFNA(VLOOKUP(F627,'MASTER DATA'!D:F,3,FALSE),"")</f>
        <v/>
      </c>
    </row>
    <row r="628" spans="7:8">
      <c r="G628" s="4" t="str">
        <f>_xlfn.IFNA(VLOOKUP(F628,'MASTER DATA'!D:F,2,FALSE),"")</f>
        <v/>
      </c>
      <c r="H628" s="4" t="str">
        <f>_xlfn.IFNA(VLOOKUP(F628,'MASTER DATA'!D:F,3,FALSE),"")</f>
        <v/>
      </c>
    </row>
    <row r="629" spans="7:8">
      <c r="G629" s="4" t="str">
        <f>_xlfn.IFNA(VLOOKUP(F629,'MASTER DATA'!D:F,2,FALSE),"")</f>
        <v/>
      </c>
      <c r="H629" s="4" t="str">
        <f>_xlfn.IFNA(VLOOKUP(F629,'MASTER DATA'!D:F,3,FALSE),"")</f>
        <v/>
      </c>
    </row>
    <row r="630" spans="7:8">
      <c r="G630" s="4" t="str">
        <f>_xlfn.IFNA(VLOOKUP(F630,'MASTER DATA'!D:F,2,FALSE),"")</f>
        <v/>
      </c>
      <c r="H630" s="4" t="str">
        <f>_xlfn.IFNA(VLOOKUP(F630,'MASTER DATA'!D:F,3,FALSE),"")</f>
        <v/>
      </c>
    </row>
    <row r="631" spans="7:8">
      <c r="G631" s="4" t="str">
        <f>_xlfn.IFNA(VLOOKUP(F631,'MASTER DATA'!D:F,2,FALSE),"")</f>
        <v/>
      </c>
      <c r="H631" s="4" t="str">
        <f>_xlfn.IFNA(VLOOKUP(F631,'MASTER DATA'!D:F,3,FALSE),"")</f>
        <v/>
      </c>
    </row>
    <row r="632" spans="7:8">
      <c r="G632" s="4" t="str">
        <f>_xlfn.IFNA(VLOOKUP(F632,'MASTER DATA'!D:F,2,FALSE),"")</f>
        <v/>
      </c>
      <c r="H632" s="4" t="str">
        <f>_xlfn.IFNA(VLOOKUP(F632,'MASTER DATA'!D:F,3,FALSE),"")</f>
        <v/>
      </c>
    </row>
    <row r="633" spans="7:8">
      <c r="G633" s="4" t="str">
        <f>_xlfn.IFNA(VLOOKUP(F633,'MASTER DATA'!D:F,2,FALSE),"")</f>
        <v/>
      </c>
      <c r="H633" s="4" t="str">
        <f>_xlfn.IFNA(VLOOKUP(F633,'MASTER DATA'!D:F,3,FALSE),"")</f>
        <v/>
      </c>
    </row>
    <row r="634" spans="7:8">
      <c r="G634" s="4" t="str">
        <f>_xlfn.IFNA(VLOOKUP(F634,'MASTER DATA'!D:F,2,FALSE),"")</f>
        <v/>
      </c>
      <c r="H634" s="4" t="str">
        <f>_xlfn.IFNA(VLOOKUP(F634,'MASTER DATA'!D:F,3,FALSE),"")</f>
        <v/>
      </c>
    </row>
    <row r="635" spans="7:8">
      <c r="G635" s="4" t="str">
        <f>_xlfn.IFNA(VLOOKUP(F635,'MASTER DATA'!D:F,2,FALSE),"")</f>
        <v/>
      </c>
      <c r="H635" s="4" t="str">
        <f>_xlfn.IFNA(VLOOKUP(F635,'MASTER DATA'!D:F,3,FALSE),"")</f>
        <v/>
      </c>
    </row>
    <row r="636" spans="7:8">
      <c r="G636" s="4" t="str">
        <f>_xlfn.IFNA(VLOOKUP(F636,'MASTER DATA'!D:F,2,FALSE),"")</f>
        <v/>
      </c>
      <c r="H636" s="4" t="str">
        <f>_xlfn.IFNA(VLOOKUP(F636,'MASTER DATA'!D:F,3,FALSE),"")</f>
        <v/>
      </c>
    </row>
    <row r="637" spans="7:8">
      <c r="G637" s="4" t="str">
        <f>_xlfn.IFNA(VLOOKUP(F637,'MASTER DATA'!D:F,2,FALSE),"")</f>
        <v/>
      </c>
      <c r="H637" s="4" t="str">
        <f>_xlfn.IFNA(VLOOKUP(F637,'MASTER DATA'!D:F,3,FALSE),"")</f>
        <v/>
      </c>
    </row>
    <row r="638" spans="7:8">
      <c r="G638" s="4" t="str">
        <f>_xlfn.IFNA(VLOOKUP(F638,'MASTER DATA'!D:F,2,FALSE),"")</f>
        <v/>
      </c>
      <c r="H638" s="4" t="str">
        <f>_xlfn.IFNA(VLOOKUP(F638,'MASTER DATA'!D:F,3,FALSE),"")</f>
        <v/>
      </c>
    </row>
    <row r="639" spans="7:8">
      <c r="G639" s="4" t="str">
        <f>_xlfn.IFNA(VLOOKUP(F639,'MASTER DATA'!D:F,2,FALSE),"")</f>
        <v/>
      </c>
      <c r="H639" s="4" t="str">
        <f>_xlfn.IFNA(VLOOKUP(F639,'MASTER DATA'!D:F,3,FALSE),"")</f>
        <v/>
      </c>
    </row>
    <row r="640" spans="7:8">
      <c r="G640" s="4" t="str">
        <f>_xlfn.IFNA(VLOOKUP(F640,'MASTER DATA'!D:F,2,FALSE),"")</f>
        <v/>
      </c>
      <c r="H640" s="4" t="str">
        <f>_xlfn.IFNA(VLOOKUP(F640,'MASTER DATA'!D:F,3,FALSE),"")</f>
        <v/>
      </c>
    </row>
    <row r="641" spans="7:8">
      <c r="G641" s="4" t="str">
        <f>_xlfn.IFNA(VLOOKUP(F641,'MASTER DATA'!D:F,2,FALSE),"")</f>
        <v/>
      </c>
      <c r="H641" s="4" t="str">
        <f>_xlfn.IFNA(VLOOKUP(F641,'MASTER DATA'!D:F,3,FALSE),"")</f>
        <v/>
      </c>
    </row>
    <row r="642" spans="7:8">
      <c r="G642" s="4" t="str">
        <f>_xlfn.IFNA(VLOOKUP(F642,'MASTER DATA'!D:F,2,FALSE),"")</f>
        <v/>
      </c>
      <c r="H642" s="4" t="str">
        <f>_xlfn.IFNA(VLOOKUP(F642,'MASTER DATA'!D:F,3,FALSE),"")</f>
        <v/>
      </c>
    </row>
    <row r="643" spans="7:8">
      <c r="G643" s="4" t="str">
        <f>_xlfn.IFNA(VLOOKUP(F643,'MASTER DATA'!D:F,2,FALSE),"")</f>
        <v/>
      </c>
      <c r="H643" s="4" t="str">
        <f>_xlfn.IFNA(VLOOKUP(F643,'MASTER DATA'!D:F,3,FALSE),"")</f>
        <v/>
      </c>
    </row>
    <row r="644" spans="7:8">
      <c r="G644" s="4" t="str">
        <f>_xlfn.IFNA(VLOOKUP(F644,'MASTER DATA'!D:F,2,FALSE),"")</f>
        <v/>
      </c>
      <c r="H644" s="4" t="str">
        <f>_xlfn.IFNA(VLOOKUP(F644,'MASTER DATA'!D:F,3,FALSE),"")</f>
        <v/>
      </c>
    </row>
    <row r="645" spans="7:8">
      <c r="G645" s="4" t="str">
        <f>_xlfn.IFNA(VLOOKUP(F645,'MASTER DATA'!D:F,2,FALSE),"")</f>
        <v/>
      </c>
      <c r="H645" s="4" t="str">
        <f>_xlfn.IFNA(VLOOKUP(F645,'MASTER DATA'!D:F,3,FALSE),"")</f>
        <v/>
      </c>
    </row>
    <row r="646" spans="7:8">
      <c r="G646" s="4" t="str">
        <f>_xlfn.IFNA(VLOOKUP(F646,'MASTER DATA'!D:F,2,FALSE),"")</f>
        <v/>
      </c>
      <c r="H646" s="4" t="str">
        <f>_xlfn.IFNA(VLOOKUP(F646,'MASTER DATA'!D:F,3,FALSE),"")</f>
        <v/>
      </c>
    </row>
    <row r="647" spans="7:8">
      <c r="G647" s="4" t="str">
        <f>_xlfn.IFNA(VLOOKUP(F647,'MASTER DATA'!D:F,2,FALSE),"")</f>
        <v/>
      </c>
      <c r="H647" s="4" t="str">
        <f>_xlfn.IFNA(VLOOKUP(F647,'MASTER DATA'!D:F,3,FALSE),"")</f>
        <v/>
      </c>
    </row>
    <row r="648" spans="7:8">
      <c r="G648" s="4" t="str">
        <f>_xlfn.IFNA(VLOOKUP(F648,'MASTER DATA'!D:F,2,FALSE),"")</f>
        <v/>
      </c>
      <c r="H648" s="4" t="str">
        <f>_xlfn.IFNA(VLOOKUP(F648,'MASTER DATA'!D:F,3,FALSE),"")</f>
        <v/>
      </c>
    </row>
    <row r="649" spans="7:8">
      <c r="G649" s="4" t="str">
        <f>_xlfn.IFNA(VLOOKUP(F649,'MASTER DATA'!D:F,2,FALSE),"")</f>
        <v/>
      </c>
      <c r="H649" s="4" t="str">
        <f>_xlfn.IFNA(VLOOKUP(F649,'MASTER DATA'!D:F,3,FALSE),"")</f>
        <v/>
      </c>
    </row>
    <row r="650" spans="7:8">
      <c r="G650" s="4" t="str">
        <f>_xlfn.IFNA(VLOOKUP(F650,'MASTER DATA'!D:F,2,FALSE),"")</f>
        <v/>
      </c>
      <c r="H650" s="4" t="str">
        <f>_xlfn.IFNA(VLOOKUP(F650,'MASTER DATA'!D:F,3,FALSE),"")</f>
        <v/>
      </c>
    </row>
    <row r="651" spans="7:8">
      <c r="G651" s="4" t="str">
        <f>_xlfn.IFNA(VLOOKUP(F651,'MASTER DATA'!D:F,2,FALSE),"")</f>
        <v/>
      </c>
      <c r="H651" s="4" t="str">
        <f>_xlfn.IFNA(VLOOKUP(F651,'MASTER DATA'!D:F,3,FALSE),"")</f>
        <v/>
      </c>
    </row>
    <row r="652" spans="7:8">
      <c r="G652" s="4" t="str">
        <f>_xlfn.IFNA(VLOOKUP(F652,'MASTER DATA'!D:F,2,FALSE),"")</f>
        <v/>
      </c>
      <c r="H652" s="4" t="str">
        <f>_xlfn.IFNA(VLOOKUP(F652,'MASTER DATA'!D:F,3,FALSE),"")</f>
        <v/>
      </c>
    </row>
    <row r="653" spans="7:8">
      <c r="G653" s="4" t="str">
        <f>_xlfn.IFNA(VLOOKUP(F653,'MASTER DATA'!D:F,2,FALSE),"")</f>
        <v/>
      </c>
      <c r="H653" s="4" t="str">
        <f>_xlfn.IFNA(VLOOKUP(F653,'MASTER DATA'!D:F,3,FALSE),"")</f>
        <v/>
      </c>
    </row>
    <row r="654" spans="7:8">
      <c r="G654" s="4" t="str">
        <f>_xlfn.IFNA(VLOOKUP(F654,'MASTER DATA'!D:F,2,FALSE),"")</f>
        <v/>
      </c>
      <c r="H654" s="4" t="str">
        <f>_xlfn.IFNA(VLOOKUP(F654,'MASTER DATA'!D:F,3,FALSE),"")</f>
        <v/>
      </c>
    </row>
    <row r="655" spans="7:8">
      <c r="G655" s="4" t="str">
        <f>_xlfn.IFNA(VLOOKUP(F655,'MASTER DATA'!D:F,2,FALSE),"")</f>
        <v/>
      </c>
      <c r="H655" s="4" t="str">
        <f>_xlfn.IFNA(VLOOKUP(F655,'MASTER DATA'!D:F,3,FALSE),"")</f>
        <v/>
      </c>
    </row>
    <row r="656" spans="7:8">
      <c r="G656" s="4" t="str">
        <f>_xlfn.IFNA(VLOOKUP(F656,'MASTER DATA'!D:F,2,FALSE),"")</f>
        <v/>
      </c>
      <c r="H656" s="4" t="str">
        <f>_xlfn.IFNA(VLOOKUP(F656,'MASTER DATA'!D:F,3,FALSE),"")</f>
        <v/>
      </c>
    </row>
    <row r="657" spans="7:8">
      <c r="G657" s="4" t="str">
        <f>_xlfn.IFNA(VLOOKUP(F657,'MASTER DATA'!D:F,2,FALSE),"")</f>
        <v/>
      </c>
      <c r="H657" s="4" t="str">
        <f>_xlfn.IFNA(VLOOKUP(F657,'MASTER DATA'!D:F,3,FALSE),"")</f>
        <v/>
      </c>
    </row>
    <row r="658" spans="7:8">
      <c r="G658" s="4" t="str">
        <f>_xlfn.IFNA(VLOOKUP(F658,'MASTER DATA'!D:F,2,FALSE),"")</f>
        <v/>
      </c>
      <c r="H658" s="4" t="str">
        <f>_xlfn.IFNA(VLOOKUP(F658,'MASTER DATA'!D:F,3,FALSE),"")</f>
        <v/>
      </c>
    </row>
    <row r="659" spans="7:8">
      <c r="G659" s="4" t="str">
        <f>_xlfn.IFNA(VLOOKUP(F659,'MASTER DATA'!D:F,2,FALSE),"")</f>
        <v/>
      </c>
      <c r="H659" s="4" t="str">
        <f>_xlfn.IFNA(VLOOKUP(F659,'MASTER DATA'!D:F,3,FALSE),"")</f>
        <v/>
      </c>
    </row>
    <row r="660" spans="7:8">
      <c r="G660" s="4" t="str">
        <f>_xlfn.IFNA(VLOOKUP(F660,'MASTER DATA'!D:F,2,FALSE),"")</f>
        <v/>
      </c>
      <c r="H660" s="4" t="str">
        <f>_xlfn.IFNA(VLOOKUP(F660,'MASTER DATA'!D:F,3,FALSE),"")</f>
        <v/>
      </c>
    </row>
    <row r="661" spans="7:8">
      <c r="G661" s="4" t="str">
        <f>_xlfn.IFNA(VLOOKUP(F661,'MASTER DATA'!D:F,2,FALSE),"")</f>
        <v/>
      </c>
      <c r="H661" s="4" t="str">
        <f>_xlfn.IFNA(VLOOKUP(F661,'MASTER DATA'!D:F,3,FALSE),"")</f>
        <v/>
      </c>
    </row>
    <row r="662" spans="7:8">
      <c r="G662" s="4" t="str">
        <f>_xlfn.IFNA(VLOOKUP(F662,'MASTER DATA'!D:F,2,FALSE),"")</f>
        <v/>
      </c>
      <c r="H662" s="4" t="str">
        <f>_xlfn.IFNA(VLOOKUP(F662,'MASTER DATA'!D:F,3,FALSE),"")</f>
        <v/>
      </c>
    </row>
    <row r="663" spans="7:8">
      <c r="G663" s="4" t="str">
        <f>_xlfn.IFNA(VLOOKUP(F663,'MASTER DATA'!D:F,2,FALSE),"")</f>
        <v/>
      </c>
      <c r="H663" s="4" t="str">
        <f>_xlfn.IFNA(VLOOKUP(F663,'MASTER DATA'!D:F,3,FALSE),"")</f>
        <v/>
      </c>
    </row>
    <row r="664" spans="7:8">
      <c r="G664" s="4" t="str">
        <f>_xlfn.IFNA(VLOOKUP(F664,'MASTER DATA'!D:F,2,FALSE),"")</f>
        <v/>
      </c>
      <c r="H664" s="4" t="str">
        <f>_xlfn.IFNA(VLOOKUP(F664,'MASTER DATA'!D:F,3,FALSE),"")</f>
        <v/>
      </c>
    </row>
    <row r="665" spans="7:8">
      <c r="G665" s="4" t="str">
        <f>_xlfn.IFNA(VLOOKUP(F665,'MASTER DATA'!D:F,2,FALSE),"")</f>
        <v/>
      </c>
      <c r="H665" s="4" t="str">
        <f>_xlfn.IFNA(VLOOKUP(F665,'MASTER DATA'!D:F,3,FALSE),"")</f>
        <v/>
      </c>
    </row>
    <row r="666" spans="7:8">
      <c r="G666" s="4" t="str">
        <f>_xlfn.IFNA(VLOOKUP(F666,'MASTER DATA'!D:F,2,FALSE),"")</f>
        <v/>
      </c>
      <c r="H666" s="4" t="str">
        <f>_xlfn.IFNA(VLOOKUP(F666,'MASTER DATA'!D:F,3,FALSE),"")</f>
        <v/>
      </c>
    </row>
    <row r="667" spans="7:8">
      <c r="G667" s="4" t="str">
        <f>_xlfn.IFNA(VLOOKUP(F667,'MASTER DATA'!D:F,2,FALSE),"")</f>
        <v/>
      </c>
      <c r="H667" s="4" t="str">
        <f>_xlfn.IFNA(VLOOKUP(F667,'MASTER DATA'!D:F,3,FALSE),"")</f>
        <v/>
      </c>
    </row>
    <row r="668" spans="7:8">
      <c r="G668" s="4" t="str">
        <f>_xlfn.IFNA(VLOOKUP(F668,'MASTER DATA'!D:F,2,FALSE),"")</f>
        <v/>
      </c>
      <c r="H668" s="4" t="str">
        <f>_xlfn.IFNA(VLOOKUP(F668,'MASTER DATA'!D:F,3,FALSE),"")</f>
        <v/>
      </c>
    </row>
    <row r="669" spans="7:8">
      <c r="G669" s="4" t="str">
        <f>_xlfn.IFNA(VLOOKUP(F669,'MASTER DATA'!D:F,2,FALSE),"")</f>
        <v/>
      </c>
      <c r="H669" s="4" t="str">
        <f>_xlfn.IFNA(VLOOKUP(F669,'MASTER DATA'!D:F,3,FALSE),"")</f>
        <v/>
      </c>
    </row>
    <row r="670" spans="7:8">
      <c r="G670" s="4" t="str">
        <f>_xlfn.IFNA(VLOOKUP(F670,'MASTER DATA'!D:F,2,FALSE),"")</f>
        <v/>
      </c>
      <c r="H670" s="4" t="str">
        <f>_xlfn.IFNA(VLOOKUP(F670,'MASTER DATA'!D:F,3,FALSE),"")</f>
        <v/>
      </c>
    </row>
    <row r="671" spans="7:8">
      <c r="G671" s="4" t="str">
        <f>_xlfn.IFNA(VLOOKUP(F671,'MASTER DATA'!D:F,2,FALSE),"")</f>
        <v/>
      </c>
      <c r="H671" s="4" t="str">
        <f>_xlfn.IFNA(VLOOKUP(F671,'MASTER DATA'!D:F,3,FALSE),"")</f>
        <v/>
      </c>
    </row>
    <row r="672" spans="7:8">
      <c r="G672" s="4" t="str">
        <f>_xlfn.IFNA(VLOOKUP(F672,'MASTER DATA'!D:F,2,FALSE),"")</f>
        <v/>
      </c>
      <c r="H672" s="4" t="str">
        <f>_xlfn.IFNA(VLOOKUP(F672,'MASTER DATA'!D:F,3,FALSE),"")</f>
        <v/>
      </c>
    </row>
    <row r="673" spans="7:8">
      <c r="G673" s="4" t="str">
        <f>_xlfn.IFNA(VLOOKUP(F673,'MASTER DATA'!D:F,2,FALSE),"")</f>
        <v/>
      </c>
      <c r="H673" s="4" t="str">
        <f>_xlfn.IFNA(VLOOKUP(F673,'MASTER DATA'!D:F,3,FALSE),"")</f>
        <v/>
      </c>
    </row>
    <row r="674" spans="7:8">
      <c r="G674" s="4" t="str">
        <f>_xlfn.IFNA(VLOOKUP(F674,'MASTER DATA'!D:F,2,FALSE),"")</f>
        <v/>
      </c>
      <c r="H674" s="4" t="str">
        <f>_xlfn.IFNA(VLOOKUP(F674,'MASTER DATA'!D:F,3,FALSE),"")</f>
        <v/>
      </c>
    </row>
    <row r="675" spans="7:8">
      <c r="G675" s="4" t="str">
        <f>_xlfn.IFNA(VLOOKUP(F675,'MASTER DATA'!D:F,2,FALSE),"")</f>
        <v/>
      </c>
      <c r="H675" s="4" t="str">
        <f>_xlfn.IFNA(VLOOKUP(F675,'MASTER DATA'!D:F,3,FALSE),"")</f>
        <v/>
      </c>
    </row>
    <row r="676" spans="7:8">
      <c r="G676" s="4" t="str">
        <f>_xlfn.IFNA(VLOOKUP(F676,'MASTER DATA'!D:F,2,FALSE),"")</f>
        <v/>
      </c>
      <c r="H676" s="4" t="str">
        <f>_xlfn.IFNA(VLOOKUP(F676,'MASTER DATA'!D:F,3,FALSE),"")</f>
        <v/>
      </c>
    </row>
    <row r="677" spans="7:8">
      <c r="G677" s="4" t="str">
        <f>_xlfn.IFNA(VLOOKUP(F677,'MASTER DATA'!D:F,2,FALSE),"")</f>
        <v/>
      </c>
      <c r="H677" s="4" t="str">
        <f>_xlfn.IFNA(VLOOKUP(F677,'MASTER DATA'!D:F,3,FALSE),"")</f>
        <v/>
      </c>
    </row>
    <row r="678" spans="7:8">
      <c r="G678" s="4" t="str">
        <f>_xlfn.IFNA(VLOOKUP(F678,'MASTER DATA'!D:F,2,FALSE),"")</f>
        <v/>
      </c>
      <c r="H678" s="4" t="str">
        <f>_xlfn.IFNA(VLOOKUP(F678,'MASTER DATA'!D:F,3,FALSE),"")</f>
        <v/>
      </c>
    </row>
    <row r="679" spans="7:8">
      <c r="G679" s="4" t="str">
        <f>_xlfn.IFNA(VLOOKUP(F679,'MASTER DATA'!D:F,2,FALSE),"")</f>
        <v/>
      </c>
      <c r="H679" s="4" t="str">
        <f>_xlfn.IFNA(VLOOKUP(F679,'MASTER DATA'!D:F,3,FALSE),"")</f>
        <v/>
      </c>
    </row>
    <row r="680" spans="7:8">
      <c r="G680" s="4" t="str">
        <f>_xlfn.IFNA(VLOOKUP(F680,'MASTER DATA'!D:F,2,FALSE),"")</f>
        <v/>
      </c>
      <c r="H680" s="4" t="str">
        <f>_xlfn.IFNA(VLOOKUP(F680,'MASTER DATA'!D:F,3,FALSE),"")</f>
        <v/>
      </c>
    </row>
    <row r="681" spans="7:8">
      <c r="G681" s="4" t="str">
        <f>_xlfn.IFNA(VLOOKUP(F681,'MASTER DATA'!D:F,2,FALSE),"")</f>
        <v/>
      </c>
      <c r="H681" s="4" t="str">
        <f>_xlfn.IFNA(VLOOKUP(F681,'MASTER DATA'!D:F,3,FALSE),"")</f>
        <v/>
      </c>
    </row>
    <row r="682" spans="7:8">
      <c r="G682" s="4" t="str">
        <f>_xlfn.IFNA(VLOOKUP(F682,'MASTER DATA'!D:F,2,FALSE),"")</f>
        <v/>
      </c>
      <c r="H682" s="4" t="str">
        <f>_xlfn.IFNA(VLOOKUP(F682,'MASTER DATA'!D:F,3,FALSE),"")</f>
        <v/>
      </c>
    </row>
    <row r="683" spans="7:8">
      <c r="G683" s="4" t="str">
        <f>_xlfn.IFNA(VLOOKUP(F683,'MASTER DATA'!D:F,2,FALSE),"")</f>
        <v/>
      </c>
      <c r="H683" s="4" t="str">
        <f>_xlfn.IFNA(VLOOKUP(F683,'MASTER DATA'!D:F,3,FALSE),"")</f>
        <v/>
      </c>
    </row>
    <row r="684" spans="7:8">
      <c r="G684" s="4" t="str">
        <f>_xlfn.IFNA(VLOOKUP(F684,'MASTER DATA'!D:F,2,FALSE),"")</f>
        <v/>
      </c>
      <c r="H684" s="4" t="str">
        <f>_xlfn.IFNA(VLOOKUP(F684,'MASTER DATA'!D:F,3,FALSE),"")</f>
        <v/>
      </c>
    </row>
    <row r="685" spans="7:8">
      <c r="G685" s="4" t="str">
        <f>_xlfn.IFNA(VLOOKUP(F685,'MASTER DATA'!D:F,2,FALSE),"")</f>
        <v/>
      </c>
      <c r="H685" s="4" t="str">
        <f>_xlfn.IFNA(VLOOKUP(F685,'MASTER DATA'!D:F,3,FALSE),"")</f>
        <v/>
      </c>
    </row>
    <row r="686" spans="7:8">
      <c r="G686" s="4" t="str">
        <f>_xlfn.IFNA(VLOOKUP(F686,'MASTER DATA'!D:F,2,FALSE),"")</f>
        <v/>
      </c>
      <c r="H686" s="4" t="str">
        <f>_xlfn.IFNA(VLOOKUP(F686,'MASTER DATA'!D:F,3,FALSE),"")</f>
        <v/>
      </c>
    </row>
    <row r="687" spans="7:8">
      <c r="G687" s="4" t="str">
        <f>_xlfn.IFNA(VLOOKUP(F687,'MASTER DATA'!D:F,2,FALSE),"")</f>
        <v/>
      </c>
      <c r="H687" s="4" t="str">
        <f>_xlfn.IFNA(VLOOKUP(F687,'MASTER DATA'!D:F,3,FALSE),"")</f>
        <v/>
      </c>
    </row>
    <row r="688" spans="7:8">
      <c r="G688" s="4" t="str">
        <f>_xlfn.IFNA(VLOOKUP(F688,'MASTER DATA'!D:F,2,FALSE),"")</f>
        <v/>
      </c>
      <c r="H688" s="4" t="str">
        <f>_xlfn.IFNA(VLOOKUP(F688,'MASTER DATA'!D:F,3,FALSE),"")</f>
        <v/>
      </c>
    </row>
    <row r="689" spans="7:8">
      <c r="G689" s="4" t="str">
        <f>_xlfn.IFNA(VLOOKUP(F689,'MASTER DATA'!D:F,2,FALSE),"")</f>
        <v/>
      </c>
      <c r="H689" s="4" t="str">
        <f>_xlfn.IFNA(VLOOKUP(F689,'MASTER DATA'!D:F,3,FALSE),"")</f>
        <v/>
      </c>
    </row>
    <row r="690" spans="7:8">
      <c r="G690" s="4" t="str">
        <f>_xlfn.IFNA(VLOOKUP(F690,'MASTER DATA'!D:F,2,FALSE),"")</f>
        <v/>
      </c>
      <c r="H690" s="4" t="str">
        <f>_xlfn.IFNA(VLOOKUP(F690,'MASTER DATA'!D:F,3,FALSE),"")</f>
        <v/>
      </c>
    </row>
    <row r="691" spans="7:8">
      <c r="G691" s="4" t="str">
        <f>_xlfn.IFNA(VLOOKUP(F691,'MASTER DATA'!D:F,2,FALSE),"")</f>
        <v/>
      </c>
      <c r="H691" s="4" t="str">
        <f>_xlfn.IFNA(VLOOKUP(F691,'MASTER DATA'!D:F,3,FALSE),"")</f>
        <v/>
      </c>
    </row>
    <row r="692" spans="7:8">
      <c r="G692" s="4" t="str">
        <f>_xlfn.IFNA(VLOOKUP(F692,'MASTER DATA'!D:F,2,FALSE),"")</f>
        <v/>
      </c>
      <c r="H692" s="4" t="str">
        <f>_xlfn.IFNA(VLOOKUP(F692,'MASTER DATA'!D:F,3,FALSE),"")</f>
        <v/>
      </c>
    </row>
    <row r="693" spans="7:8">
      <c r="G693" s="4" t="str">
        <f>_xlfn.IFNA(VLOOKUP(F693,'MASTER DATA'!D:F,2,FALSE),"")</f>
        <v/>
      </c>
      <c r="H693" s="4" t="str">
        <f>_xlfn.IFNA(VLOOKUP(F693,'MASTER DATA'!D:F,3,FALSE),"")</f>
        <v/>
      </c>
    </row>
    <row r="694" spans="7:8">
      <c r="G694" s="4" t="str">
        <f>_xlfn.IFNA(VLOOKUP(F694,'MASTER DATA'!D:F,2,FALSE),"")</f>
        <v/>
      </c>
      <c r="H694" s="4" t="str">
        <f>_xlfn.IFNA(VLOOKUP(F694,'MASTER DATA'!D:F,3,FALSE),"")</f>
        <v/>
      </c>
    </row>
    <row r="695" spans="7:8">
      <c r="G695" s="4" t="str">
        <f>_xlfn.IFNA(VLOOKUP(F695,'MASTER DATA'!D:F,2,FALSE),"")</f>
        <v/>
      </c>
      <c r="H695" s="4" t="str">
        <f>_xlfn.IFNA(VLOOKUP(F695,'MASTER DATA'!D:F,3,FALSE),"")</f>
        <v/>
      </c>
    </row>
    <row r="696" spans="7:8">
      <c r="G696" s="4" t="str">
        <f>_xlfn.IFNA(VLOOKUP(F696,'MASTER DATA'!D:F,2,FALSE),"")</f>
        <v/>
      </c>
      <c r="H696" s="4" t="str">
        <f>_xlfn.IFNA(VLOOKUP(F696,'MASTER DATA'!D:F,3,FALSE),"")</f>
        <v/>
      </c>
    </row>
    <row r="697" spans="7:8">
      <c r="G697" s="4" t="str">
        <f>_xlfn.IFNA(VLOOKUP(F697,'MASTER DATA'!D:F,2,FALSE),"")</f>
        <v/>
      </c>
      <c r="H697" s="4" t="str">
        <f>_xlfn.IFNA(VLOOKUP(F697,'MASTER DATA'!D:F,3,FALSE),"")</f>
        <v/>
      </c>
    </row>
    <row r="698" spans="7:8">
      <c r="G698" s="4" t="str">
        <f>_xlfn.IFNA(VLOOKUP(F698,'MASTER DATA'!D:F,2,FALSE),"")</f>
        <v/>
      </c>
      <c r="H698" s="4" t="str">
        <f>_xlfn.IFNA(VLOOKUP(F698,'MASTER DATA'!D:F,3,FALSE),"")</f>
        <v/>
      </c>
    </row>
    <row r="699" spans="7:8">
      <c r="G699" s="4" t="str">
        <f>_xlfn.IFNA(VLOOKUP(F699,'MASTER DATA'!D:F,2,FALSE),"")</f>
        <v/>
      </c>
      <c r="H699" s="4" t="str">
        <f>_xlfn.IFNA(VLOOKUP(F699,'MASTER DATA'!D:F,3,FALSE),"")</f>
        <v/>
      </c>
    </row>
    <row r="700" spans="7:8">
      <c r="G700" s="4" t="str">
        <f>_xlfn.IFNA(VLOOKUP(F700,'MASTER DATA'!D:F,2,FALSE),"")</f>
        <v/>
      </c>
      <c r="H700" s="4" t="str">
        <f>_xlfn.IFNA(VLOOKUP(F700,'MASTER DATA'!D:F,3,FALSE),"")</f>
        <v/>
      </c>
    </row>
    <row r="701" spans="7:8">
      <c r="G701" s="4" t="str">
        <f>_xlfn.IFNA(VLOOKUP(F701,'MASTER DATA'!D:F,2,FALSE),"")</f>
        <v/>
      </c>
      <c r="H701" s="4" t="str">
        <f>_xlfn.IFNA(VLOOKUP(F701,'MASTER DATA'!D:F,3,FALSE),"")</f>
        <v/>
      </c>
    </row>
    <row r="702" spans="7:8">
      <c r="G702" s="4" t="str">
        <f>_xlfn.IFNA(VLOOKUP(F702,'MASTER DATA'!D:F,2,FALSE),"")</f>
        <v/>
      </c>
      <c r="H702" s="4" t="str">
        <f>_xlfn.IFNA(VLOOKUP(F702,'MASTER DATA'!D:F,3,FALSE),"")</f>
        <v/>
      </c>
    </row>
    <row r="703" spans="7:8">
      <c r="G703" s="4" t="str">
        <f>_xlfn.IFNA(VLOOKUP(F703,'MASTER DATA'!D:F,2,FALSE),"")</f>
        <v/>
      </c>
      <c r="H703" s="4" t="str">
        <f>_xlfn.IFNA(VLOOKUP(F703,'MASTER DATA'!D:F,3,FALSE),"")</f>
        <v/>
      </c>
    </row>
    <row r="704" spans="7:8">
      <c r="G704" s="4" t="str">
        <f>_xlfn.IFNA(VLOOKUP(F704,'MASTER DATA'!D:F,2,FALSE),"")</f>
        <v/>
      </c>
      <c r="H704" s="4" t="str">
        <f>_xlfn.IFNA(VLOOKUP(F704,'MASTER DATA'!D:F,3,FALSE),"")</f>
        <v/>
      </c>
    </row>
    <row r="705" spans="7:8">
      <c r="G705" s="4" t="str">
        <f>_xlfn.IFNA(VLOOKUP(F705,'MASTER DATA'!D:F,2,FALSE),"")</f>
        <v/>
      </c>
      <c r="H705" s="4" t="str">
        <f>_xlfn.IFNA(VLOOKUP(F705,'MASTER DATA'!D:F,3,FALSE),"")</f>
        <v/>
      </c>
    </row>
    <row r="706" spans="7:8">
      <c r="G706" s="4" t="str">
        <f>_xlfn.IFNA(VLOOKUP(F706,'MASTER DATA'!D:F,2,FALSE),"")</f>
        <v/>
      </c>
      <c r="H706" s="4" t="str">
        <f>_xlfn.IFNA(VLOOKUP(F706,'MASTER DATA'!D:F,3,FALSE),"")</f>
        <v/>
      </c>
    </row>
    <row r="707" spans="7:8">
      <c r="G707" s="4" t="str">
        <f>_xlfn.IFNA(VLOOKUP(F707,'MASTER DATA'!D:F,2,FALSE),"")</f>
        <v/>
      </c>
      <c r="H707" s="4" t="str">
        <f>_xlfn.IFNA(VLOOKUP(F707,'MASTER DATA'!D:F,3,FALSE),"")</f>
        <v/>
      </c>
    </row>
    <row r="708" spans="7:8">
      <c r="G708" s="4" t="str">
        <f>_xlfn.IFNA(VLOOKUP(F708,'MASTER DATA'!D:F,2,FALSE),"")</f>
        <v/>
      </c>
      <c r="H708" s="4" t="str">
        <f>_xlfn.IFNA(VLOOKUP(F708,'MASTER DATA'!D:F,3,FALSE),"")</f>
        <v/>
      </c>
    </row>
    <row r="709" spans="7:8">
      <c r="G709" s="4" t="str">
        <f>_xlfn.IFNA(VLOOKUP(F709,'MASTER DATA'!D:F,2,FALSE),"")</f>
        <v/>
      </c>
      <c r="H709" s="4" t="str">
        <f>_xlfn.IFNA(VLOOKUP(F709,'MASTER DATA'!D:F,3,FALSE),"")</f>
        <v/>
      </c>
    </row>
    <row r="710" spans="7:8">
      <c r="G710" s="4" t="str">
        <f>_xlfn.IFNA(VLOOKUP(F710,'MASTER DATA'!D:F,2,FALSE),"")</f>
        <v/>
      </c>
      <c r="H710" s="4" t="str">
        <f>_xlfn.IFNA(VLOOKUP(F710,'MASTER DATA'!D:F,3,FALSE),"")</f>
        <v/>
      </c>
    </row>
    <row r="711" spans="7:8">
      <c r="G711" s="4" t="str">
        <f>_xlfn.IFNA(VLOOKUP(F711,'MASTER DATA'!D:F,2,FALSE),"")</f>
        <v/>
      </c>
      <c r="H711" s="4" t="str">
        <f>_xlfn.IFNA(VLOOKUP(F711,'MASTER DATA'!D:F,3,FALSE),"")</f>
        <v/>
      </c>
    </row>
    <row r="712" spans="7:8">
      <c r="G712" s="4" t="str">
        <f>_xlfn.IFNA(VLOOKUP(F712,'MASTER DATA'!D:F,2,FALSE),"")</f>
        <v/>
      </c>
      <c r="H712" s="4" t="str">
        <f>_xlfn.IFNA(VLOOKUP(F712,'MASTER DATA'!D:F,3,FALSE),"")</f>
        <v/>
      </c>
    </row>
    <row r="713" spans="7:8">
      <c r="G713" s="4" t="str">
        <f>_xlfn.IFNA(VLOOKUP(F713,'MASTER DATA'!D:F,2,FALSE),"")</f>
        <v/>
      </c>
      <c r="H713" s="4" t="str">
        <f>_xlfn.IFNA(VLOOKUP(F713,'MASTER DATA'!D:F,3,FALSE),"")</f>
        <v/>
      </c>
    </row>
    <row r="714" spans="7:8">
      <c r="G714" s="4" t="str">
        <f>_xlfn.IFNA(VLOOKUP(F714,'MASTER DATA'!D:F,2,FALSE),"")</f>
        <v/>
      </c>
      <c r="H714" s="4" t="str">
        <f>_xlfn.IFNA(VLOOKUP(F714,'MASTER DATA'!D:F,3,FALSE),"")</f>
        <v/>
      </c>
    </row>
    <row r="715" spans="7:8">
      <c r="G715" s="4" t="str">
        <f>_xlfn.IFNA(VLOOKUP(F715,'MASTER DATA'!D:F,2,FALSE),"")</f>
        <v/>
      </c>
      <c r="H715" s="4" t="str">
        <f>_xlfn.IFNA(VLOOKUP(F715,'MASTER DATA'!D:F,3,FALSE),"")</f>
        <v/>
      </c>
    </row>
    <row r="716" spans="7:8">
      <c r="G716" s="4" t="str">
        <f>_xlfn.IFNA(VLOOKUP(F716,'MASTER DATA'!D:F,2,FALSE),"")</f>
        <v/>
      </c>
      <c r="H716" s="4" t="str">
        <f>_xlfn.IFNA(VLOOKUP(F716,'MASTER DATA'!D:F,3,FALSE),"")</f>
        <v/>
      </c>
    </row>
    <row r="717" spans="7:8">
      <c r="G717" s="4" t="str">
        <f>_xlfn.IFNA(VLOOKUP(F717,'MASTER DATA'!D:F,2,FALSE),"")</f>
        <v/>
      </c>
      <c r="H717" s="4" t="str">
        <f>_xlfn.IFNA(VLOOKUP(F717,'MASTER DATA'!D:F,3,FALSE),"")</f>
        <v/>
      </c>
    </row>
    <row r="718" spans="7:8">
      <c r="G718" s="4" t="str">
        <f>_xlfn.IFNA(VLOOKUP(F718,'MASTER DATA'!D:F,2,FALSE),"")</f>
        <v/>
      </c>
      <c r="H718" s="4" t="str">
        <f>_xlfn.IFNA(VLOOKUP(F718,'MASTER DATA'!D:F,3,FALSE),"")</f>
        <v/>
      </c>
    </row>
    <row r="719" spans="7:8">
      <c r="G719" s="4" t="str">
        <f>_xlfn.IFNA(VLOOKUP(F719,'MASTER DATA'!D:F,2,FALSE),"")</f>
        <v/>
      </c>
      <c r="H719" s="4" t="str">
        <f>_xlfn.IFNA(VLOOKUP(F719,'MASTER DATA'!D:F,3,FALSE),"")</f>
        <v/>
      </c>
    </row>
    <row r="720" spans="7:8">
      <c r="G720" s="4" t="str">
        <f>_xlfn.IFNA(VLOOKUP(F720,'MASTER DATA'!D:F,2,FALSE),"")</f>
        <v/>
      </c>
      <c r="H720" s="4" t="str">
        <f>_xlfn.IFNA(VLOOKUP(F720,'MASTER DATA'!D:F,3,FALSE),"")</f>
        <v/>
      </c>
    </row>
    <row r="721" spans="7:8">
      <c r="G721" s="4" t="str">
        <f>_xlfn.IFNA(VLOOKUP(F721,'MASTER DATA'!D:F,2,FALSE),"")</f>
        <v/>
      </c>
      <c r="H721" s="4" t="str">
        <f>_xlfn.IFNA(VLOOKUP(F721,'MASTER DATA'!D:F,3,FALSE),"")</f>
        <v/>
      </c>
    </row>
    <row r="722" spans="7:8">
      <c r="G722" s="4" t="str">
        <f>_xlfn.IFNA(VLOOKUP(F722,'MASTER DATA'!D:F,2,FALSE),"")</f>
        <v/>
      </c>
      <c r="H722" s="4" t="str">
        <f>_xlfn.IFNA(VLOOKUP(F722,'MASTER DATA'!D:F,3,FALSE),"")</f>
        <v/>
      </c>
    </row>
    <row r="723" spans="7:8">
      <c r="G723" s="4" t="str">
        <f>_xlfn.IFNA(VLOOKUP(F723,'MASTER DATA'!D:F,2,FALSE),"")</f>
        <v/>
      </c>
      <c r="H723" s="4" t="str">
        <f>_xlfn.IFNA(VLOOKUP(F723,'MASTER DATA'!D:F,3,FALSE),"")</f>
        <v/>
      </c>
    </row>
    <row r="724" spans="7:8">
      <c r="G724" s="4" t="str">
        <f>_xlfn.IFNA(VLOOKUP(F724,'MASTER DATA'!D:F,2,FALSE),"")</f>
        <v/>
      </c>
      <c r="H724" s="4" t="str">
        <f>_xlfn.IFNA(VLOOKUP(F724,'MASTER DATA'!D:F,3,FALSE),"")</f>
        <v/>
      </c>
    </row>
    <row r="725" spans="7:8">
      <c r="G725" s="4" t="str">
        <f>_xlfn.IFNA(VLOOKUP(F725,'MASTER DATA'!D:F,2,FALSE),"")</f>
        <v/>
      </c>
      <c r="H725" s="4" t="str">
        <f>_xlfn.IFNA(VLOOKUP(F725,'MASTER DATA'!D:F,3,FALSE),"")</f>
        <v/>
      </c>
    </row>
    <row r="726" spans="7:8">
      <c r="G726" s="4" t="str">
        <f>_xlfn.IFNA(VLOOKUP(F726,'MASTER DATA'!D:F,2,FALSE),"")</f>
        <v/>
      </c>
      <c r="H726" s="4" t="str">
        <f>_xlfn.IFNA(VLOOKUP(F726,'MASTER DATA'!D:F,3,FALSE),"")</f>
        <v/>
      </c>
    </row>
    <row r="727" spans="7:8">
      <c r="G727" s="4" t="str">
        <f>_xlfn.IFNA(VLOOKUP(F727,'MASTER DATA'!D:F,2,FALSE),"")</f>
        <v/>
      </c>
      <c r="H727" s="4" t="str">
        <f>_xlfn.IFNA(VLOOKUP(F727,'MASTER DATA'!D:F,3,FALSE),"")</f>
        <v/>
      </c>
    </row>
    <row r="728" spans="7:8">
      <c r="G728" s="4" t="str">
        <f>_xlfn.IFNA(VLOOKUP(F728,'MASTER DATA'!D:F,2,FALSE),"")</f>
        <v/>
      </c>
      <c r="H728" s="4" t="str">
        <f>_xlfn.IFNA(VLOOKUP(F728,'MASTER DATA'!D:F,3,FALSE),"")</f>
        <v/>
      </c>
    </row>
    <row r="729" spans="7:8">
      <c r="G729" s="4" t="str">
        <f>_xlfn.IFNA(VLOOKUP(F729,'MASTER DATA'!D:F,2,FALSE),"")</f>
        <v/>
      </c>
      <c r="H729" s="4" t="str">
        <f>_xlfn.IFNA(VLOOKUP(F729,'MASTER DATA'!D:F,3,FALSE),"")</f>
        <v/>
      </c>
    </row>
    <row r="730" spans="7:8">
      <c r="G730" s="4" t="str">
        <f>_xlfn.IFNA(VLOOKUP(F730,'MASTER DATA'!D:F,2,FALSE),"")</f>
        <v/>
      </c>
      <c r="H730" s="4" t="str">
        <f>_xlfn.IFNA(VLOOKUP(F730,'MASTER DATA'!D:F,3,FALSE),"")</f>
        <v/>
      </c>
    </row>
    <row r="731" spans="7:8">
      <c r="G731" s="4" t="str">
        <f>_xlfn.IFNA(VLOOKUP(F731,'MASTER DATA'!D:F,2,FALSE),"")</f>
        <v/>
      </c>
      <c r="H731" s="4" t="str">
        <f>_xlfn.IFNA(VLOOKUP(F731,'MASTER DATA'!D:F,3,FALSE),"")</f>
        <v/>
      </c>
    </row>
    <row r="732" spans="7:8">
      <c r="G732" s="4" t="str">
        <f>_xlfn.IFNA(VLOOKUP(F732,'MASTER DATA'!D:F,2,FALSE),"")</f>
        <v/>
      </c>
      <c r="H732" s="4" t="str">
        <f>_xlfn.IFNA(VLOOKUP(F732,'MASTER DATA'!D:F,3,FALSE),"")</f>
        <v/>
      </c>
    </row>
    <row r="733" spans="7:8">
      <c r="G733" s="4" t="str">
        <f>_xlfn.IFNA(VLOOKUP(F733,'MASTER DATA'!D:F,2,FALSE),"")</f>
        <v/>
      </c>
      <c r="H733" s="4" t="str">
        <f>_xlfn.IFNA(VLOOKUP(F733,'MASTER DATA'!D:F,3,FALSE),"")</f>
        <v/>
      </c>
    </row>
    <row r="734" spans="7:8">
      <c r="G734" s="4" t="str">
        <f>_xlfn.IFNA(VLOOKUP(F734,'MASTER DATA'!D:F,2,FALSE),"")</f>
        <v/>
      </c>
      <c r="H734" s="4" t="str">
        <f>_xlfn.IFNA(VLOOKUP(F734,'MASTER DATA'!D:F,3,FALSE),"")</f>
        <v/>
      </c>
    </row>
    <row r="735" spans="7:8">
      <c r="G735" s="4" t="str">
        <f>_xlfn.IFNA(VLOOKUP(F735,'MASTER DATA'!D:F,2,FALSE),"")</f>
        <v/>
      </c>
      <c r="H735" s="4" t="str">
        <f>_xlfn.IFNA(VLOOKUP(F735,'MASTER DATA'!D:F,3,FALSE),"")</f>
        <v/>
      </c>
    </row>
    <row r="736" spans="7:8">
      <c r="G736" s="4" t="str">
        <f>_xlfn.IFNA(VLOOKUP(F736,'MASTER DATA'!D:F,2,FALSE),"")</f>
        <v/>
      </c>
      <c r="H736" s="4" t="str">
        <f>_xlfn.IFNA(VLOOKUP(F736,'MASTER DATA'!D:F,3,FALSE),"")</f>
        <v/>
      </c>
    </row>
    <row r="737" spans="7:8">
      <c r="G737" s="4" t="str">
        <f>_xlfn.IFNA(VLOOKUP(F737,'MASTER DATA'!D:F,2,FALSE),"")</f>
        <v/>
      </c>
      <c r="H737" s="4" t="str">
        <f>_xlfn.IFNA(VLOOKUP(F737,'MASTER DATA'!D:F,3,FALSE),"")</f>
        <v/>
      </c>
    </row>
    <row r="738" spans="7:8">
      <c r="G738" s="4" t="str">
        <f>_xlfn.IFNA(VLOOKUP(F738,'MASTER DATA'!D:F,2,FALSE),"")</f>
        <v/>
      </c>
      <c r="H738" s="4" t="str">
        <f>_xlfn.IFNA(VLOOKUP(F738,'MASTER DATA'!D:F,3,FALSE),"")</f>
        <v/>
      </c>
    </row>
    <row r="739" spans="7:8">
      <c r="G739" s="4" t="str">
        <f>_xlfn.IFNA(VLOOKUP(F739,'MASTER DATA'!D:F,2,FALSE),"")</f>
        <v/>
      </c>
      <c r="H739" s="4" t="str">
        <f>_xlfn.IFNA(VLOOKUP(F739,'MASTER DATA'!D:F,3,FALSE),"")</f>
        <v/>
      </c>
    </row>
    <row r="740" spans="7:8">
      <c r="G740" s="4" t="str">
        <f>_xlfn.IFNA(VLOOKUP(F740,'MASTER DATA'!D:F,2,FALSE),"")</f>
        <v/>
      </c>
      <c r="H740" s="4" t="str">
        <f>_xlfn.IFNA(VLOOKUP(F740,'MASTER DATA'!D:F,3,FALSE),"")</f>
        <v/>
      </c>
    </row>
    <row r="741" spans="7:8">
      <c r="G741" s="4" t="str">
        <f>_xlfn.IFNA(VLOOKUP(F741,'MASTER DATA'!D:F,2,FALSE),"")</f>
        <v/>
      </c>
      <c r="H741" s="4" t="str">
        <f>_xlfn.IFNA(VLOOKUP(F741,'MASTER DATA'!D:F,3,FALSE),"")</f>
        <v/>
      </c>
    </row>
    <row r="742" spans="7:8">
      <c r="G742" s="4" t="str">
        <f>_xlfn.IFNA(VLOOKUP(F742,'MASTER DATA'!D:F,2,FALSE),"")</f>
        <v/>
      </c>
      <c r="H742" s="4" t="str">
        <f>_xlfn.IFNA(VLOOKUP(F742,'MASTER DATA'!D:F,3,FALSE),"")</f>
        <v/>
      </c>
    </row>
    <row r="743" spans="7:8">
      <c r="G743" s="4" t="str">
        <f>_xlfn.IFNA(VLOOKUP(F743,'MASTER DATA'!D:F,2,FALSE),"")</f>
        <v/>
      </c>
      <c r="H743" s="4" t="str">
        <f>_xlfn.IFNA(VLOOKUP(F743,'MASTER DATA'!D:F,3,FALSE),"")</f>
        <v/>
      </c>
    </row>
    <row r="744" spans="7:8">
      <c r="G744" s="4" t="str">
        <f>_xlfn.IFNA(VLOOKUP(F744,'MASTER DATA'!D:F,2,FALSE),"")</f>
        <v/>
      </c>
      <c r="H744" s="4" t="str">
        <f>_xlfn.IFNA(VLOOKUP(F744,'MASTER DATA'!D:F,3,FALSE),"")</f>
        <v/>
      </c>
    </row>
    <row r="745" spans="7:8">
      <c r="G745" s="4" t="str">
        <f>_xlfn.IFNA(VLOOKUP(F745,'MASTER DATA'!D:F,2,FALSE),"")</f>
        <v/>
      </c>
      <c r="H745" s="4" t="str">
        <f>_xlfn.IFNA(VLOOKUP(F745,'MASTER DATA'!D:F,3,FALSE),"")</f>
        <v/>
      </c>
    </row>
    <row r="746" spans="7:8">
      <c r="G746" s="4" t="str">
        <f>_xlfn.IFNA(VLOOKUP(F746,'MASTER DATA'!D:F,2,FALSE),"")</f>
        <v/>
      </c>
      <c r="H746" s="4" t="str">
        <f>_xlfn.IFNA(VLOOKUP(F746,'MASTER DATA'!D:F,3,FALSE),"")</f>
        <v/>
      </c>
    </row>
    <row r="747" spans="7:8">
      <c r="G747" s="4" t="str">
        <f>_xlfn.IFNA(VLOOKUP(F747,'MASTER DATA'!D:F,2,FALSE),"")</f>
        <v/>
      </c>
      <c r="H747" s="4" t="str">
        <f>_xlfn.IFNA(VLOOKUP(F747,'MASTER DATA'!D:F,3,FALSE),"")</f>
        <v/>
      </c>
    </row>
    <row r="748" spans="7:8">
      <c r="G748" s="4" t="str">
        <f>_xlfn.IFNA(VLOOKUP(F748,'MASTER DATA'!D:F,2,FALSE),"")</f>
        <v/>
      </c>
      <c r="H748" s="4" t="str">
        <f>_xlfn.IFNA(VLOOKUP(F748,'MASTER DATA'!D:F,3,FALSE),"")</f>
        <v/>
      </c>
    </row>
    <row r="749" spans="7:8">
      <c r="G749" s="4" t="str">
        <f>_xlfn.IFNA(VLOOKUP(F749,'MASTER DATA'!D:F,2,FALSE),"")</f>
        <v/>
      </c>
      <c r="H749" s="4" t="str">
        <f>_xlfn.IFNA(VLOOKUP(F749,'MASTER DATA'!D:F,3,FALSE),"")</f>
        <v/>
      </c>
    </row>
    <row r="750" spans="7:8">
      <c r="G750" s="4" t="str">
        <f>_xlfn.IFNA(VLOOKUP(F750,'MASTER DATA'!D:F,2,FALSE),"")</f>
        <v/>
      </c>
      <c r="H750" s="4" t="str">
        <f>_xlfn.IFNA(VLOOKUP(F750,'MASTER DATA'!D:F,3,FALSE),"")</f>
        <v/>
      </c>
    </row>
    <row r="751" spans="7:8">
      <c r="G751" s="4" t="str">
        <f>_xlfn.IFNA(VLOOKUP(F751,'MASTER DATA'!D:F,2,FALSE),"")</f>
        <v/>
      </c>
      <c r="H751" s="4" t="str">
        <f>_xlfn.IFNA(VLOOKUP(F751,'MASTER DATA'!D:F,3,FALSE),"")</f>
        <v/>
      </c>
    </row>
    <row r="752" spans="7:8">
      <c r="G752" s="4" t="str">
        <f>_xlfn.IFNA(VLOOKUP(F752,'MASTER DATA'!D:F,2,FALSE),"")</f>
        <v/>
      </c>
      <c r="H752" s="4" t="str">
        <f>_xlfn.IFNA(VLOOKUP(F752,'MASTER DATA'!D:F,3,FALSE),"")</f>
        <v/>
      </c>
    </row>
    <row r="753" spans="7:8">
      <c r="G753" s="4" t="str">
        <f>_xlfn.IFNA(VLOOKUP(F753,'MASTER DATA'!D:F,2,FALSE),"")</f>
        <v/>
      </c>
      <c r="H753" s="4" t="str">
        <f>_xlfn.IFNA(VLOOKUP(F753,'MASTER DATA'!D:F,3,FALSE),"")</f>
        <v/>
      </c>
    </row>
    <row r="754" spans="7:8">
      <c r="G754" s="4" t="str">
        <f>_xlfn.IFNA(VLOOKUP(F754,'MASTER DATA'!D:F,2,FALSE),"")</f>
        <v/>
      </c>
      <c r="H754" s="4" t="str">
        <f>_xlfn.IFNA(VLOOKUP(F754,'MASTER DATA'!D:F,3,FALSE),"")</f>
        <v/>
      </c>
    </row>
    <row r="755" spans="7:8">
      <c r="G755" s="4" t="str">
        <f>_xlfn.IFNA(VLOOKUP(F755,'MASTER DATA'!D:F,2,FALSE),"")</f>
        <v/>
      </c>
      <c r="H755" s="4" t="str">
        <f>_xlfn.IFNA(VLOOKUP(F755,'MASTER DATA'!D:F,3,FALSE),"")</f>
        <v/>
      </c>
    </row>
    <row r="756" spans="7:8">
      <c r="G756" s="4" t="str">
        <f>_xlfn.IFNA(VLOOKUP(F756,'MASTER DATA'!D:F,2,FALSE),"")</f>
        <v/>
      </c>
      <c r="H756" s="4" t="str">
        <f>_xlfn.IFNA(VLOOKUP(F756,'MASTER DATA'!D:F,3,FALSE),"")</f>
        <v/>
      </c>
    </row>
    <row r="757" spans="7:8">
      <c r="G757" s="4" t="str">
        <f>_xlfn.IFNA(VLOOKUP(F757,'MASTER DATA'!D:F,2,FALSE),"")</f>
        <v/>
      </c>
      <c r="H757" s="4" t="str">
        <f>_xlfn.IFNA(VLOOKUP(F757,'MASTER DATA'!D:F,3,FALSE),"")</f>
        <v/>
      </c>
    </row>
    <row r="758" spans="7:8">
      <c r="G758" s="4" t="str">
        <f>_xlfn.IFNA(VLOOKUP(F758,'MASTER DATA'!D:F,2,FALSE),"")</f>
        <v/>
      </c>
      <c r="H758" s="4" t="str">
        <f>_xlfn.IFNA(VLOOKUP(F758,'MASTER DATA'!D:F,3,FALSE),"")</f>
        <v/>
      </c>
    </row>
    <row r="759" spans="7:8">
      <c r="G759" s="4" t="str">
        <f>_xlfn.IFNA(VLOOKUP(F759,'MASTER DATA'!D:F,2,FALSE),"")</f>
        <v/>
      </c>
      <c r="H759" s="4" t="str">
        <f>_xlfn.IFNA(VLOOKUP(F759,'MASTER DATA'!D:F,3,FALSE),"")</f>
        <v/>
      </c>
    </row>
    <row r="760" spans="7:8">
      <c r="G760" s="4" t="str">
        <f>_xlfn.IFNA(VLOOKUP(F760,'MASTER DATA'!D:F,2,FALSE),"")</f>
        <v/>
      </c>
      <c r="H760" s="4" t="str">
        <f>_xlfn.IFNA(VLOOKUP(F760,'MASTER DATA'!D:F,3,FALSE),"")</f>
        <v/>
      </c>
    </row>
    <row r="761" spans="7:8">
      <c r="G761" s="4" t="str">
        <f>_xlfn.IFNA(VLOOKUP(F761,'MASTER DATA'!D:F,2,FALSE),"")</f>
        <v/>
      </c>
      <c r="H761" s="4" t="str">
        <f>_xlfn.IFNA(VLOOKUP(F761,'MASTER DATA'!D:F,3,FALSE),"")</f>
        <v/>
      </c>
    </row>
    <row r="762" spans="7:8">
      <c r="G762" s="4" t="str">
        <f>_xlfn.IFNA(VLOOKUP(F762,'MASTER DATA'!D:F,2,FALSE),"")</f>
        <v/>
      </c>
      <c r="H762" s="4" t="str">
        <f>_xlfn.IFNA(VLOOKUP(F762,'MASTER DATA'!D:F,3,FALSE),"")</f>
        <v/>
      </c>
    </row>
    <row r="763" spans="7:8">
      <c r="G763" s="4" t="str">
        <f>_xlfn.IFNA(VLOOKUP(F763,'MASTER DATA'!D:F,2,FALSE),"")</f>
        <v/>
      </c>
      <c r="H763" s="4" t="str">
        <f>_xlfn.IFNA(VLOOKUP(F763,'MASTER DATA'!D:F,3,FALSE),"")</f>
        <v/>
      </c>
    </row>
    <row r="764" spans="7:8">
      <c r="G764" s="4" t="str">
        <f>_xlfn.IFNA(VLOOKUP(F764,'MASTER DATA'!D:F,2,FALSE),"")</f>
        <v/>
      </c>
      <c r="H764" s="4" t="str">
        <f>_xlfn.IFNA(VLOOKUP(F764,'MASTER DATA'!D:F,3,FALSE),"")</f>
        <v/>
      </c>
    </row>
    <row r="765" spans="7:8">
      <c r="G765" s="4" t="str">
        <f>_xlfn.IFNA(VLOOKUP(F765,'MASTER DATA'!D:F,2,FALSE),"")</f>
        <v/>
      </c>
      <c r="H765" s="4" t="str">
        <f>_xlfn.IFNA(VLOOKUP(F765,'MASTER DATA'!D:F,3,FALSE),"")</f>
        <v/>
      </c>
    </row>
    <row r="766" spans="7:8">
      <c r="G766" s="4" t="str">
        <f>_xlfn.IFNA(VLOOKUP(F766,'MASTER DATA'!D:F,2,FALSE),"")</f>
        <v/>
      </c>
      <c r="H766" s="4" t="str">
        <f>_xlfn.IFNA(VLOOKUP(F766,'MASTER DATA'!D:F,3,FALSE),"")</f>
        <v/>
      </c>
    </row>
    <row r="767" spans="7:8">
      <c r="G767" s="4" t="str">
        <f>_xlfn.IFNA(VLOOKUP(F767,'MASTER DATA'!D:F,2,FALSE),"")</f>
        <v/>
      </c>
      <c r="H767" s="4" t="str">
        <f>_xlfn.IFNA(VLOOKUP(F767,'MASTER DATA'!D:F,3,FALSE),"")</f>
        <v/>
      </c>
    </row>
    <row r="768" spans="7:8">
      <c r="G768" s="4" t="str">
        <f>_xlfn.IFNA(VLOOKUP(F768,'MASTER DATA'!D:F,2,FALSE),"")</f>
        <v/>
      </c>
      <c r="H768" s="4" t="str">
        <f>_xlfn.IFNA(VLOOKUP(F768,'MASTER DATA'!D:F,3,FALSE),"")</f>
        <v/>
      </c>
    </row>
    <row r="769" spans="7:8">
      <c r="G769" s="4" t="str">
        <f>_xlfn.IFNA(VLOOKUP(F769,'MASTER DATA'!D:F,2,FALSE),"")</f>
        <v/>
      </c>
      <c r="H769" s="4" t="str">
        <f>_xlfn.IFNA(VLOOKUP(F769,'MASTER DATA'!D:F,3,FALSE),"")</f>
        <v/>
      </c>
    </row>
    <row r="770" spans="7:8">
      <c r="G770" s="4" t="str">
        <f>_xlfn.IFNA(VLOOKUP(F770,'MASTER DATA'!D:F,2,FALSE),"")</f>
        <v/>
      </c>
      <c r="H770" s="4" t="str">
        <f>_xlfn.IFNA(VLOOKUP(F770,'MASTER DATA'!D:F,3,FALSE),"")</f>
        <v/>
      </c>
    </row>
    <row r="771" spans="7:8">
      <c r="G771" s="4" t="str">
        <f>_xlfn.IFNA(VLOOKUP(F771,'MASTER DATA'!D:F,2,FALSE),"")</f>
        <v/>
      </c>
      <c r="H771" s="4" t="str">
        <f>_xlfn.IFNA(VLOOKUP(F771,'MASTER DATA'!D:F,3,FALSE),"")</f>
        <v/>
      </c>
    </row>
    <row r="772" spans="7:8">
      <c r="G772" s="4" t="str">
        <f>_xlfn.IFNA(VLOOKUP(F772,'MASTER DATA'!D:F,2,FALSE),"")</f>
        <v/>
      </c>
      <c r="H772" s="4" t="str">
        <f>_xlfn.IFNA(VLOOKUP(F772,'MASTER DATA'!D:F,3,FALSE),"")</f>
        <v/>
      </c>
    </row>
    <row r="773" spans="7:8">
      <c r="G773" s="4" t="str">
        <f>_xlfn.IFNA(VLOOKUP(F773,'MASTER DATA'!D:F,2,FALSE),"")</f>
        <v/>
      </c>
      <c r="H773" s="4" t="str">
        <f>_xlfn.IFNA(VLOOKUP(F773,'MASTER DATA'!D:F,3,FALSE),"")</f>
        <v/>
      </c>
    </row>
    <row r="774" spans="7:8">
      <c r="G774" s="4" t="str">
        <f>_xlfn.IFNA(VLOOKUP(F774,'MASTER DATA'!D:F,2,FALSE),"")</f>
        <v/>
      </c>
      <c r="H774" s="4" t="str">
        <f>_xlfn.IFNA(VLOOKUP(F774,'MASTER DATA'!D:F,3,FALSE),"")</f>
        <v/>
      </c>
    </row>
    <row r="775" spans="7:8">
      <c r="G775" s="4" t="str">
        <f>_xlfn.IFNA(VLOOKUP(F775,'MASTER DATA'!D:F,2,FALSE),"")</f>
        <v/>
      </c>
      <c r="H775" s="4" t="str">
        <f>_xlfn.IFNA(VLOOKUP(F775,'MASTER DATA'!D:F,3,FALSE),"")</f>
        <v/>
      </c>
    </row>
    <row r="776" spans="7:8">
      <c r="G776" s="4" t="str">
        <f>_xlfn.IFNA(VLOOKUP(F776,'MASTER DATA'!D:F,2,FALSE),"")</f>
        <v/>
      </c>
      <c r="H776" s="4" t="str">
        <f>_xlfn.IFNA(VLOOKUP(F776,'MASTER DATA'!D:F,3,FALSE),"")</f>
        <v/>
      </c>
    </row>
    <row r="777" spans="7:8">
      <c r="G777" s="4" t="str">
        <f>_xlfn.IFNA(VLOOKUP(F777,'MASTER DATA'!D:F,2,FALSE),"")</f>
        <v/>
      </c>
      <c r="H777" s="4" t="str">
        <f>_xlfn.IFNA(VLOOKUP(F777,'MASTER DATA'!D:F,3,FALSE),"")</f>
        <v/>
      </c>
    </row>
    <row r="778" spans="7:8">
      <c r="G778" s="4" t="str">
        <f>_xlfn.IFNA(VLOOKUP(F778,'MASTER DATA'!D:F,2,FALSE),"")</f>
        <v/>
      </c>
      <c r="H778" s="4" t="str">
        <f>_xlfn.IFNA(VLOOKUP(F778,'MASTER DATA'!D:F,3,FALSE),"")</f>
        <v/>
      </c>
    </row>
    <row r="779" spans="7:8">
      <c r="G779" s="4" t="str">
        <f>_xlfn.IFNA(VLOOKUP(F779,'MASTER DATA'!D:F,2,FALSE),"")</f>
        <v/>
      </c>
      <c r="H779" s="4" t="str">
        <f>_xlfn.IFNA(VLOOKUP(F779,'MASTER DATA'!D:F,3,FALSE),"")</f>
        <v/>
      </c>
    </row>
    <row r="780" spans="7:8">
      <c r="G780" s="4" t="str">
        <f>_xlfn.IFNA(VLOOKUP(F780,'MASTER DATA'!D:F,2,FALSE),"")</f>
        <v/>
      </c>
      <c r="H780" s="4" t="str">
        <f>_xlfn.IFNA(VLOOKUP(F780,'MASTER DATA'!D:F,3,FALSE),"")</f>
        <v/>
      </c>
    </row>
    <row r="781" spans="7:8">
      <c r="G781" s="4" t="str">
        <f>_xlfn.IFNA(VLOOKUP(F781,'MASTER DATA'!D:F,2,FALSE),"")</f>
        <v/>
      </c>
      <c r="H781" s="4" t="str">
        <f>_xlfn.IFNA(VLOOKUP(F781,'MASTER DATA'!D:F,3,FALSE),"")</f>
        <v/>
      </c>
    </row>
    <row r="782" spans="7:8">
      <c r="G782" s="4" t="str">
        <f>_xlfn.IFNA(VLOOKUP(F782,'MASTER DATA'!D:F,2,FALSE),"")</f>
        <v/>
      </c>
      <c r="H782" s="4" t="str">
        <f>_xlfn.IFNA(VLOOKUP(F782,'MASTER DATA'!D:F,3,FALSE),"")</f>
        <v/>
      </c>
    </row>
    <row r="783" spans="7:8">
      <c r="G783" s="4" t="str">
        <f>_xlfn.IFNA(VLOOKUP(F783,'MASTER DATA'!D:F,2,FALSE),"")</f>
        <v/>
      </c>
      <c r="H783" s="4" t="str">
        <f>_xlfn.IFNA(VLOOKUP(F783,'MASTER DATA'!D:F,3,FALSE),"")</f>
        <v/>
      </c>
    </row>
    <row r="784" spans="7:8">
      <c r="G784" s="4" t="str">
        <f>_xlfn.IFNA(VLOOKUP(F784,'MASTER DATA'!D:F,2,FALSE),"")</f>
        <v/>
      </c>
      <c r="H784" s="4" t="str">
        <f>_xlfn.IFNA(VLOOKUP(F784,'MASTER DATA'!D:F,3,FALSE),"")</f>
        <v/>
      </c>
    </row>
    <row r="785" spans="7:8">
      <c r="G785" s="4" t="str">
        <f>_xlfn.IFNA(VLOOKUP(F785,'MASTER DATA'!D:F,2,FALSE),"")</f>
        <v/>
      </c>
      <c r="H785" s="4" t="str">
        <f>_xlfn.IFNA(VLOOKUP(F785,'MASTER DATA'!D:F,3,FALSE),"")</f>
        <v/>
      </c>
    </row>
    <row r="786" spans="7:8">
      <c r="G786" s="4" t="str">
        <f>_xlfn.IFNA(VLOOKUP(F786,'MASTER DATA'!D:F,2,FALSE),"")</f>
        <v/>
      </c>
      <c r="H786" s="4" t="str">
        <f>_xlfn.IFNA(VLOOKUP(F786,'MASTER DATA'!D:F,3,FALSE),"")</f>
        <v/>
      </c>
    </row>
    <row r="787" spans="7:8">
      <c r="G787" s="4" t="str">
        <f>_xlfn.IFNA(VLOOKUP(F787,'MASTER DATA'!D:F,2,FALSE),"")</f>
        <v/>
      </c>
      <c r="H787" s="4" t="str">
        <f>_xlfn.IFNA(VLOOKUP(F787,'MASTER DATA'!D:F,3,FALSE),"")</f>
        <v/>
      </c>
    </row>
    <row r="788" spans="7:8">
      <c r="G788" s="4" t="str">
        <f>_xlfn.IFNA(VLOOKUP(F788,'MASTER DATA'!D:F,2,FALSE),"")</f>
        <v/>
      </c>
      <c r="H788" s="4" t="str">
        <f>_xlfn.IFNA(VLOOKUP(F788,'MASTER DATA'!D:F,3,FALSE),"")</f>
        <v/>
      </c>
    </row>
    <row r="789" spans="7:8">
      <c r="G789" s="4" t="str">
        <f>_xlfn.IFNA(VLOOKUP(F789,'MASTER DATA'!D:F,2,FALSE),"")</f>
        <v/>
      </c>
      <c r="H789" s="4" t="str">
        <f>_xlfn.IFNA(VLOOKUP(F789,'MASTER DATA'!D:F,3,FALSE),"")</f>
        <v/>
      </c>
    </row>
    <row r="790" spans="7:8">
      <c r="G790" s="4" t="str">
        <f>_xlfn.IFNA(VLOOKUP(F790,'MASTER DATA'!D:F,2,FALSE),"")</f>
        <v/>
      </c>
      <c r="H790" s="4" t="str">
        <f>_xlfn.IFNA(VLOOKUP(F790,'MASTER DATA'!D:F,3,FALSE),"")</f>
        <v/>
      </c>
    </row>
    <row r="791" spans="7:8">
      <c r="G791" s="4" t="str">
        <f>_xlfn.IFNA(VLOOKUP(F791,'MASTER DATA'!D:F,2,FALSE),"")</f>
        <v/>
      </c>
      <c r="H791" s="4" t="str">
        <f>_xlfn.IFNA(VLOOKUP(F791,'MASTER DATA'!D:F,3,FALSE),"")</f>
        <v/>
      </c>
    </row>
    <row r="792" spans="7:8">
      <c r="G792" s="4" t="str">
        <f>_xlfn.IFNA(VLOOKUP(F792,'MASTER DATA'!D:F,2,FALSE),"")</f>
        <v/>
      </c>
      <c r="H792" s="4" t="str">
        <f>_xlfn.IFNA(VLOOKUP(F792,'MASTER DATA'!D:F,3,FALSE),"")</f>
        <v/>
      </c>
    </row>
    <row r="793" spans="7:8">
      <c r="G793" s="4" t="str">
        <f>_xlfn.IFNA(VLOOKUP(F793,'MASTER DATA'!D:F,2,FALSE),"")</f>
        <v/>
      </c>
      <c r="H793" s="4" t="str">
        <f>_xlfn.IFNA(VLOOKUP(F793,'MASTER DATA'!D:F,3,FALSE),"")</f>
        <v/>
      </c>
    </row>
    <row r="794" spans="7:8">
      <c r="G794" s="4" t="str">
        <f>_xlfn.IFNA(VLOOKUP(F794,'MASTER DATA'!D:F,2,FALSE),"")</f>
        <v/>
      </c>
      <c r="H794" s="4" t="str">
        <f>_xlfn.IFNA(VLOOKUP(F794,'MASTER DATA'!D:F,3,FALSE),"")</f>
        <v/>
      </c>
    </row>
    <row r="795" spans="7:8">
      <c r="G795" s="4" t="str">
        <f>_xlfn.IFNA(VLOOKUP(F795,'MASTER DATA'!D:F,2,FALSE),"")</f>
        <v/>
      </c>
      <c r="H795" s="4" t="str">
        <f>_xlfn.IFNA(VLOOKUP(F795,'MASTER DATA'!D:F,3,FALSE),"")</f>
        <v/>
      </c>
    </row>
    <row r="796" spans="7:8">
      <c r="G796" s="4" t="str">
        <f>_xlfn.IFNA(VLOOKUP(F796,'MASTER DATA'!D:F,2,FALSE),"")</f>
        <v/>
      </c>
      <c r="H796" s="4" t="str">
        <f>_xlfn.IFNA(VLOOKUP(F796,'MASTER DATA'!D:F,3,FALSE),"")</f>
        <v/>
      </c>
    </row>
    <row r="797" spans="7:8">
      <c r="G797" s="4" t="str">
        <f>_xlfn.IFNA(VLOOKUP(F797,'MASTER DATA'!D:F,2,FALSE),"")</f>
        <v/>
      </c>
      <c r="H797" s="4" t="str">
        <f>_xlfn.IFNA(VLOOKUP(F797,'MASTER DATA'!D:F,3,FALSE),"")</f>
        <v/>
      </c>
    </row>
    <row r="798" spans="7:8">
      <c r="G798" s="4" t="str">
        <f>_xlfn.IFNA(VLOOKUP(F798,'MASTER DATA'!D:F,2,FALSE),"")</f>
        <v/>
      </c>
      <c r="H798" s="4" t="str">
        <f>_xlfn.IFNA(VLOOKUP(F798,'MASTER DATA'!D:F,3,FALSE),"")</f>
        <v/>
      </c>
    </row>
    <row r="799" spans="7:8">
      <c r="G799" s="4" t="str">
        <f>_xlfn.IFNA(VLOOKUP(F799,'MASTER DATA'!D:F,2,FALSE),"")</f>
        <v/>
      </c>
      <c r="H799" s="4" t="str">
        <f>_xlfn.IFNA(VLOOKUP(F799,'MASTER DATA'!D:F,3,FALSE),"")</f>
        <v/>
      </c>
    </row>
    <row r="800" spans="7:8">
      <c r="G800" s="4" t="str">
        <f>_xlfn.IFNA(VLOOKUP(F800,'MASTER DATA'!D:F,2,FALSE),"")</f>
        <v/>
      </c>
      <c r="H800" s="4" t="str">
        <f>_xlfn.IFNA(VLOOKUP(F800,'MASTER DATA'!D:F,3,FALSE),"")</f>
        <v/>
      </c>
    </row>
    <row r="801" spans="7:8">
      <c r="G801" s="4" t="str">
        <f>_xlfn.IFNA(VLOOKUP(F801,'MASTER DATA'!D:F,2,FALSE),"")</f>
        <v/>
      </c>
      <c r="H801" s="4" t="str">
        <f>_xlfn.IFNA(VLOOKUP(F801,'MASTER DATA'!D:F,3,FALSE),"")</f>
        <v/>
      </c>
    </row>
    <row r="802" spans="7:8">
      <c r="G802" s="4" t="str">
        <f>_xlfn.IFNA(VLOOKUP(F802,'MASTER DATA'!D:F,2,FALSE),"")</f>
        <v/>
      </c>
      <c r="H802" s="4" t="str">
        <f>_xlfn.IFNA(VLOOKUP(F802,'MASTER DATA'!D:F,3,FALSE),"")</f>
        <v/>
      </c>
    </row>
    <row r="803" spans="7:8">
      <c r="G803" s="4" t="str">
        <f>_xlfn.IFNA(VLOOKUP(F803,'MASTER DATA'!D:F,2,FALSE),"")</f>
        <v/>
      </c>
      <c r="H803" s="4" t="str">
        <f>_xlfn.IFNA(VLOOKUP(F803,'MASTER DATA'!D:F,3,FALSE),"")</f>
        <v/>
      </c>
    </row>
    <row r="804" spans="7:8">
      <c r="G804" s="4" t="str">
        <f>_xlfn.IFNA(VLOOKUP(F804,'MASTER DATA'!D:F,2,FALSE),"")</f>
        <v/>
      </c>
      <c r="H804" s="4" t="str">
        <f>_xlfn.IFNA(VLOOKUP(F804,'MASTER DATA'!D:F,3,FALSE),"")</f>
        <v/>
      </c>
    </row>
    <row r="805" spans="7:8">
      <c r="G805" s="4" t="str">
        <f>_xlfn.IFNA(VLOOKUP(F805,'MASTER DATA'!D:F,2,FALSE),"")</f>
        <v/>
      </c>
      <c r="H805" s="4" t="str">
        <f>_xlfn.IFNA(VLOOKUP(F805,'MASTER DATA'!D:F,3,FALSE),"")</f>
        <v/>
      </c>
    </row>
    <row r="806" spans="7:8">
      <c r="G806" s="4" t="str">
        <f>_xlfn.IFNA(VLOOKUP(F806,'MASTER DATA'!D:F,2,FALSE),"")</f>
        <v/>
      </c>
      <c r="H806" s="4" t="str">
        <f>_xlfn.IFNA(VLOOKUP(F806,'MASTER DATA'!D:F,3,FALSE),"")</f>
        <v/>
      </c>
    </row>
    <row r="807" spans="7:8">
      <c r="G807" s="4" t="str">
        <f>_xlfn.IFNA(VLOOKUP(F807,'MASTER DATA'!D:F,2,FALSE),"")</f>
        <v/>
      </c>
      <c r="H807" s="4" t="str">
        <f>_xlfn.IFNA(VLOOKUP(F807,'MASTER DATA'!D:F,3,FALSE),"")</f>
        <v/>
      </c>
    </row>
    <row r="808" spans="7:8">
      <c r="G808" s="4" t="str">
        <f>_xlfn.IFNA(VLOOKUP(F808,'MASTER DATA'!D:F,2,FALSE),"")</f>
        <v/>
      </c>
      <c r="H808" s="4" t="str">
        <f>_xlfn.IFNA(VLOOKUP(F808,'MASTER DATA'!D:F,3,FALSE),"")</f>
        <v/>
      </c>
    </row>
    <row r="809" spans="7:8">
      <c r="G809" s="4" t="str">
        <f>_xlfn.IFNA(VLOOKUP(F809,'MASTER DATA'!D:F,2,FALSE),"")</f>
        <v/>
      </c>
      <c r="H809" s="4" t="str">
        <f>_xlfn.IFNA(VLOOKUP(F809,'MASTER DATA'!D:F,3,FALSE),"")</f>
        <v/>
      </c>
    </row>
    <row r="810" spans="7:8">
      <c r="G810" s="4" t="str">
        <f>_xlfn.IFNA(VLOOKUP(F810,'MASTER DATA'!D:F,2,FALSE),"")</f>
        <v/>
      </c>
      <c r="H810" s="4" t="str">
        <f>_xlfn.IFNA(VLOOKUP(F810,'MASTER DATA'!D:F,3,FALSE),"")</f>
        <v/>
      </c>
    </row>
    <row r="811" spans="7:8">
      <c r="G811" s="4" t="str">
        <f>_xlfn.IFNA(VLOOKUP(F811,'MASTER DATA'!D:F,2,FALSE),"")</f>
        <v/>
      </c>
      <c r="H811" s="4" t="str">
        <f>_xlfn.IFNA(VLOOKUP(F811,'MASTER DATA'!D:F,3,FALSE),"")</f>
        <v/>
      </c>
    </row>
    <row r="812" spans="7:8">
      <c r="G812" s="4" t="str">
        <f>_xlfn.IFNA(VLOOKUP(F812,'MASTER DATA'!D:F,2,FALSE),"")</f>
        <v/>
      </c>
      <c r="H812" s="4" t="str">
        <f>_xlfn.IFNA(VLOOKUP(F812,'MASTER DATA'!D:F,3,FALSE),"")</f>
        <v/>
      </c>
    </row>
    <row r="813" spans="7:8">
      <c r="G813" s="4" t="str">
        <f>_xlfn.IFNA(VLOOKUP(F813,'MASTER DATA'!D:F,2,FALSE),"")</f>
        <v/>
      </c>
      <c r="H813" s="4" t="str">
        <f>_xlfn.IFNA(VLOOKUP(F813,'MASTER DATA'!D:F,3,FALSE),"")</f>
        <v/>
      </c>
    </row>
    <row r="814" spans="7:8">
      <c r="G814" s="4" t="str">
        <f>_xlfn.IFNA(VLOOKUP(F814,'MASTER DATA'!D:F,2,FALSE),"")</f>
        <v/>
      </c>
      <c r="H814" s="4" t="str">
        <f>_xlfn.IFNA(VLOOKUP(F814,'MASTER DATA'!D:F,3,FALSE),"")</f>
        <v/>
      </c>
    </row>
    <row r="815" spans="7:8">
      <c r="G815" s="4" t="str">
        <f>_xlfn.IFNA(VLOOKUP(F815,'MASTER DATA'!D:F,2,FALSE),"")</f>
        <v/>
      </c>
      <c r="H815" s="4" t="str">
        <f>_xlfn.IFNA(VLOOKUP(F815,'MASTER DATA'!D:F,3,FALSE),"")</f>
        <v/>
      </c>
    </row>
    <row r="816" spans="7:8">
      <c r="G816" s="4" t="str">
        <f>_xlfn.IFNA(VLOOKUP(F816,'MASTER DATA'!D:F,2,FALSE),"")</f>
        <v/>
      </c>
      <c r="H816" s="4" t="str">
        <f>_xlfn.IFNA(VLOOKUP(F816,'MASTER DATA'!D:F,3,FALSE),"")</f>
        <v/>
      </c>
    </row>
    <row r="817" spans="7:8">
      <c r="G817" s="4" t="str">
        <f>_xlfn.IFNA(VLOOKUP(F817,'MASTER DATA'!D:F,2,FALSE),"")</f>
        <v/>
      </c>
      <c r="H817" s="4" t="str">
        <f>_xlfn.IFNA(VLOOKUP(F817,'MASTER DATA'!D:F,3,FALSE),"")</f>
        <v/>
      </c>
    </row>
    <row r="818" spans="7:8">
      <c r="G818" s="4" t="str">
        <f>_xlfn.IFNA(VLOOKUP(F818,'MASTER DATA'!D:F,2,FALSE),"")</f>
        <v/>
      </c>
      <c r="H818" s="4" t="str">
        <f>_xlfn.IFNA(VLOOKUP(F818,'MASTER DATA'!D:F,3,FALSE),"")</f>
        <v/>
      </c>
    </row>
    <row r="819" spans="7:8">
      <c r="G819" s="4" t="str">
        <f>_xlfn.IFNA(VLOOKUP(F819,'MASTER DATA'!D:F,2,FALSE),"")</f>
        <v/>
      </c>
      <c r="H819" s="4" t="str">
        <f>_xlfn.IFNA(VLOOKUP(F819,'MASTER DATA'!D:F,3,FALSE),"")</f>
        <v/>
      </c>
    </row>
    <row r="820" spans="7:8">
      <c r="G820" s="4" t="str">
        <f>_xlfn.IFNA(VLOOKUP(F820,'MASTER DATA'!D:F,2,FALSE),"")</f>
        <v/>
      </c>
      <c r="H820" s="4" t="str">
        <f>_xlfn.IFNA(VLOOKUP(F820,'MASTER DATA'!D:F,3,FALSE),"")</f>
        <v/>
      </c>
    </row>
    <row r="821" spans="7:8">
      <c r="G821" s="4" t="str">
        <f>_xlfn.IFNA(VLOOKUP(F821,'MASTER DATA'!D:F,2,FALSE),"")</f>
        <v/>
      </c>
      <c r="H821" s="4" t="str">
        <f>_xlfn.IFNA(VLOOKUP(F821,'MASTER DATA'!D:F,3,FALSE),"")</f>
        <v/>
      </c>
    </row>
    <row r="822" spans="7:8">
      <c r="G822" s="4" t="str">
        <f>_xlfn.IFNA(VLOOKUP(F822,'MASTER DATA'!D:F,2,FALSE),"")</f>
        <v/>
      </c>
      <c r="H822" s="4" t="str">
        <f>_xlfn.IFNA(VLOOKUP(F822,'MASTER DATA'!D:F,3,FALSE),"")</f>
        <v/>
      </c>
    </row>
    <row r="823" spans="7:8">
      <c r="G823" s="4" t="str">
        <f>_xlfn.IFNA(VLOOKUP(F823,'MASTER DATA'!D:F,2,FALSE),"")</f>
        <v/>
      </c>
      <c r="H823" s="4" t="str">
        <f>_xlfn.IFNA(VLOOKUP(F823,'MASTER DATA'!D:F,3,FALSE),"")</f>
        <v/>
      </c>
    </row>
    <row r="824" spans="7:8">
      <c r="G824" s="4" t="str">
        <f>_xlfn.IFNA(VLOOKUP(F824,'MASTER DATA'!D:F,2,FALSE),"")</f>
        <v/>
      </c>
      <c r="H824" s="4" t="str">
        <f>_xlfn.IFNA(VLOOKUP(F824,'MASTER DATA'!D:F,3,FALSE),"")</f>
        <v/>
      </c>
    </row>
    <row r="825" spans="7:8">
      <c r="G825" s="4" t="str">
        <f>_xlfn.IFNA(VLOOKUP(F825,'MASTER DATA'!D:F,2,FALSE),"")</f>
        <v/>
      </c>
      <c r="H825" s="4" t="str">
        <f>_xlfn.IFNA(VLOOKUP(F825,'MASTER DATA'!D:F,3,FALSE),"")</f>
        <v/>
      </c>
    </row>
    <row r="826" spans="7:8">
      <c r="G826" s="4" t="str">
        <f>_xlfn.IFNA(VLOOKUP(F826,'MASTER DATA'!D:F,2,FALSE),"")</f>
        <v/>
      </c>
      <c r="H826" s="4" t="str">
        <f>_xlfn.IFNA(VLOOKUP(F826,'MASTER DATA'!D:F,3,FALSE),"")</f>
        <v/>
      </c>
    </row>
    <row r="827" spans="7:8">
      <c r="G827" s="4" t="str">
        <f>_xlfn.IFNA(VLOOKUP(F827,'MASTER DATA'!D:F,2,FALSE),"")</f>
        <v/>
      </c>
      <c r="H827" s="4" t="str">
        <f>_xlfn.IFNA(VLOOKUP(F827,'MASTER DATA'!D:F,3,FALSE),"")</f>
        <v/>
      </c>
    </row>
    <row r="828" spans="7:8">
      <c r="G828" s="4" t="str">
        <f>_xlfn.IFNA(VLOOKUP(F828,'MASTER DATA'!D:F,2,FALSE),"")</f>
        <v/>
      </c>
      <c r="H828" s="4" t="str">
        <f>_xlfn.IFNA(VLOOKUP(F828,'MASTER DATA'!D:F,3,FALSE),"")</f>
        <v/>
      </c>
    </row>
    <row r="829" spans="7:8">
      <c r="G829" s="4" t="str">
        <f>_xlfn.IFNA(VLOOKUP(F829,'MASTER DATA'!D:F,2,FALSE),"")</f>
        <v/>
      </c>
      <c r="H829" s="4" t="str">
        <f>_xlfn.IFNA(VLOOKUP(F829,'MASTER DATA'!D:F,3,FALSE),"")</f>
        <v/>
      </c>
    </row>
    <row r="830" spans="7:8">
      <c r="G830" s="4" t="str">
        <f>_xlfn.IFNA(VLOOKUP(F830,'MASTER DATA'!D:F,2,FALSE),"")</f>
        <v/>
      </c>
      <c r="H830" s="4" t="str">
        <f>_xlfn.IFNA(VLOOKUP(F830,'MASTER DATA'!D:F,3,FALSE),"")</f>
        <v/>
      </c>
    </row>
    <row r="831" spans="7:8">
      <c r="G831" s="4" t="str">
        <f>_xlfn.IFNA(VLOOKUP(F831,'MASTER DATA'!D:F,2,FALSE),"")</f>
        <v/>
      </c>
      <c r="H831" s="4" t="str">
        <f>_xlfn.IFNA(VLOOKUP(F831,'MASTER DATA'!D:F,3,FALSE),"")</f>
        <v/>
      </c>
    </row>
    <row r="832" spans="7:8">
      <c r="G832" s="4" t="str">
        <f>_xlfn.IFNA(VLOOKUP(F832,'MASTER DATA'!D:F,2,FALSE),"")</f>
        <v/>
      </c>
      <c r="H832" s="4" t="str">
        <f>_xlfn.IFNA(VLOOKUP(F832,'MASTER DATA'!D:F,3,FALSE),"")</f>
        <v/>
      </c>
    </row>
    <row r="833" spans="7:8">
      <c r="G833" s="4" t="str">
        <f>_xlfn.IFNA(VLOOKUP(F833,'MASTER DATA'!D:F,2,FALSE),"")</f>
        <v/>
      </c>
      <c r="H833" s="4" t="str">
        <f>_xlfn.IFNA(VLOOKUP(F833,'MASTER DATA'!D:F,3,FALSE),"")</f>
        <v/>
      </c>
    </row>
    <row r="834" spans="7:8">
      <c r="G834" s="4" t="str">
        <f>_xlfn.IFNA(VLOOKUP(F834,'MASTER DATA'!D:F,2,FALSE),"")</f>
        <v/>
      </c>
      <c r="H834" s="4" t="str">
        <f>_xlfn.IFNA(VLOOKUP(F834,'MASTER DATA'!D:F,3,FALSE),"")</f>
        <v/>
      </c>
    </row>
    <row r="835" spans="7:8">
      <c r="G835" s="4" t="str">
        <f>_xlfn.IFNA(VLOOKUP(F835,'MASTER DATA'!D:F,2,FALSE),"")</f>
        <v/>
      </c>
      <c r="H835" s="4" t="str">
        <f>_xlfn.IFNA(VLOOKUP(F835,'MASTER DATA'!D:F,3,FALSE),"")</f>
        <v/>
      </c>
    </row>
    <row r="836" spans="7:8">
      <c r="G836" s="4" t="str">
        <f>_xlfn.IFNA(VLOOKUP(F836,'MASTER DATA'!D:F,2,FALSE),"")</f>
        <v/>
      </c>
      <c r="H836" s="4" t="str">
        <f>_xlfn.IFNA(VLOOKUP(F836,'MASTER DATA'!D:F,3,FALSE),"")</f>
        <v/>
      </c>
    </row>
    <row r="837" spans="7:8">
      <c r="G837" s="4" t="str">
        <f>_xlfn.IFNA(VLOOKUP(F837,'MASTER DATA'!D:F,2,FALSE),"")</f>
        <v/>
      </c>
      <c r="H837" s="4" t="str">
        <f>_xlfn.IFNA(VLOOKUP(F837,'MASTER DATA'!D:F,3,FALSE),"")</f>
        <v/>
      </c>
    </row>
    <row r="838" spans="7:8">
      <c r="G838" s="4" t="str">
        <f>_xlfn.IFNA(VLOOKUP(F838,'MASTER DATA'!D:F,2,FALSE),"")</f>
        <v/>
      </c>
      <c r="H838" s="4" t="str">
        <f>_xlfn.IFNA(VLOOKUP(F838,'MASTER DATA'!D:F,3,FALSE),"")</f>
        <v/>
      </c>
    </row>
    <row r="839" spans="7:8">
      <c r="G839" s="4" t="str">
        <f>_xlfn.IFNA(VLOOKUP(F839,'MASTER DATA'!D:F,2,FALSE),"")</f>
        <v/>
      </c>
      <c r="H839" s="4" t="str">
        <f>_xlfn.IFNA(VLOOKUP(F839,'MASTER DATA'!D:F,3,FALSE),"")</f>
        <v/>
      </c>
    </row>
    <row r="840" spans="7:8">
      <c r="G840" s="4" t="str">
        <f>_xlfn.IFNA(VLOOKUP(F840,'MASTER DATA'!D:F,2,FALSE),"")</f>
        <v/>
      </c>
      <c r="H840" s="4" t="str">
        <f>_xlfn.IFNA(VLOOKUP(F840,'MASTER DATA'!D:F,3,FALSE),"")</f>
        <v/>
      </c>
    </row>
    <row r="841" spans="7:8">
      <c r="G841" s="4" t="str">
        <f>_xlfn.IFNA(VLOOKUP(F841,'MASTER DATA'!D:F,2,FALSE),"")</f>
        <v/>
      </c>
      <c r="H841" s="4" t="str">
        <f>_xlfn.IFNA(VLOOKUP(F841,'MASTER DATA'!D:F,3,FALSE),"")</f>
        <v/>
      </c>
    </row>
    <row r="842" spans="7:8">
      <c r="G842" s="4" t="str">
        <f>_xlfn.IFNA(VLOOKUP(F842,'MASTER DATA'!D:F,2,FALSE),"")</f>
        <v/>
      </c>
      <c r="H842" s="4" t="str">
        <f>_xlfn.IFNA(VLOOKUP(F842,'MASTER DATA'!D:F,3,FALSE),"")</f>
        <v/>
      </c>
    </row>
    <row r="843" spans="7:8">
      <c r="G843" s="4" t="str">
        <f>_xlfn.IFNA(VLOOKUP(F843,'MASTER DATA'!D:F,2,FALSE),"")</f>
        <v/>
      </c>
      <c r="H843" s="4" t="str">
        <f>_xlfn.IFNA(VLOOKUP(F843,'MASTER DATA'!D:F,3,FALSE),"")</f>
        <v/>
      </c>
    </row>
    <row r="844" spans="7:8">
      <c r="G844" s="4" t="str">
        <f>_xlfn.IFNA(VLOOKUP(F844,'MASTER DATA'!D:F,2,FALSE),"")</f>
        <v/>
      </c>
      <c r="H844" s="4" t="str">
        <f>_xlfn.IFNA(VLOOKUP(F844,'MASTER DATA'!D:F,3,FALSE),"")</f>
        <v/>
      </c>
    </row>
    <row r="845" spans="7:8">
      <c r="G845" s="4" t="str">
        <f>_xlfn.IFNA(VLOOKUP(F845,'MASTER DATA'!D:F,2,FALSE),"")</f>
        <v/>
      </c>
      <c r="H845" s="4" t="str">
        <f>_xlfn.IFNA(VLOOKUP(F845,'MASTER DATA'!D:F,3,FALSE),"")</f>
        <v/>
      </c>
    </row>
    <row r="846" spans="7:8">
      <c r="G846" s="4" t="str">
        <f>_xlfn.IFNA(VLOOKUP(F846,'MASTER DATA'!D:F,2,FALSE),"")</f>
        <v/>
      </c>
      <c r="H846" s="4" t="str">
        <f>_xlfn.IFNA(VLOOKUP(F846,'MASTER DATA'!D:F,3,FALSE),"")</f>
        <v/>
      </c>
    </row>
    <row r="847" spans="7:8">
      <c r="G847" s="4" t="str">
        <f>_xlfn.IFNA(VLOOKUP(F847,'MASTER DATA'!D:F,2,FALSE),"")</f>
        <v/>
      </c>
      <c r="H847" s="4" t="str">
        <f>_xlfn.IFNA(VLOOKUP(F847,'MASTER DATA'!D:F,3,FALSE),"")</f>
        <v/>
      </c>
    </row>
    <row r="848" spans="7:8">
      <c r="G848" s="4" t="str">
        <f>_xlfn.IFNA(VLOOKUP(F848,'MASTER DATA'!D:F,2,FALSE),"")</f>
        <v/>
      </c>
      <c r="H848" s="4" t="str">
        <f>_xlfn.IFNA(VLOOKUP(F848,'MASTER DATA'!D:F,3,FALSE),"")</f>
        <v/>
      </c>
    </row>
    <row r="849" spans="7:8">
      <c r="G849" s="4" t="str">
        <f>_xlfn.IFNA(VLOOKUP(F849,'MASTER DATA'!D:F,2,FALSE),"")</f>
        <v/>
      </c>
      <c r="H849" s="4" t="str">
        <f>_xlfn.IFNA(VLOOKUP(F849,'MASTER DATA'!D:F,3,FALSE),"")</f>
        <v/>
      </c>
    </row>
    <row r="850" spans="7:8">
      <c r="G850" s="4" t="str">
        <f>_xlfn.IFNA(VLOOKUP(F850,'MASTER DATA'!D:F,2,FALSE),"")</f>
        <v/>
      </c>
      <c r="H850" s="4" t="str">
        <f>_xlfn.IFNA(VLOOKUP(F850,'MASTER DATA'!D:F,3,FALSE),"")</f>
        <v/>
      </c>
    </row>
    <row r="851" spans="7:8">
      <c r="G851" s="4" t="str">
        <f>_xlfn.IFNA(VLOOKUP(F851,'MASTER DATA'!D:F,2,FALSE),"")</f>
        <v/>
      </c>
      <c r="H851" s="4" t="str">
        <f>_xlfn.IFNA(VLOOKUP(F851,'MASTER DATA'!D:F,3,FALSE),"")</f>
        <v/>
      </c>
    </row>
    <row r="852" spans="7:8">
      <c r="G852" s="4" t="str">
        <f>_xlfn.IFNA(VLOOKUP(F852,'MASTER DATA'!D:F,2,FALSE),"")</f>
        <v/>
      </c>
      <c r="H852" s="4" t="str">
        <f>_xlfn.IFNA(VLOOKUP(F852,'MASTER DATA'!D:F,3,FALSE),"")</f>
        <v/>
      </c>
    </row>
    <row r="853" spans="7:8">
      <c r="G853" s="4" t="str">
        <f>_xlfn.IFNA(VLOOKUP(F853,'MASTER DATA'!D:F,2,FALSE),"")</f>
        <v/>
      </c>
      <c r="H853" s="4" t="str">
        <f>_xlfn.IFNA(VLOOKUP(F853,'MASTER DATA'!D:F,3,FALSE),"")</f>
        <v/>
      </c>
    </row>
    <row r="854" spans="7:8">
      <c r="G854" s="4" t="str">
        <f>_xlfn.IFNA(VLOOKUP(F854,'MASTER DATA'!D:F,2,FALSE),"")</f>
        <v/>
      </c>
      <c r="H854" s="4" t="str">
        <f>_xlfn.IFNA(VLOOKUP(F854,'MASTER DATA'!D:F,3,FALSE),"")</f>
        <v/>
      </c>
    </row>
    <row r="855" spans="7:8">
      <c r="G855" s="4" t="str">
        <f>_xlfn.IFNA(VLOOKUP(F855,'MASTER DATA'!D:F,2,FALSE),"")</f>
        <v/>
      </c>
      <c r="H855" s="4" t="str">
        <f>_xlfn.IFNA(VLOOKUP(F855,'MASTER DATA'!D:F,3,FALSE),"")</f>
        <v/>
      </c>
    </row>
    <row r="856" spans="7:8">
      <c r="G856" s="4" t="str">
        <f>_xlfn.IFNA(VLOOKUP(F856,'MASTER DATA'!D:F,2,FALSE),"")</f>
        <v/>
      </c>
      <c r="H856" s="4" t="str">
        <f>_xlfn.IFNA(VLOOKUP(F856,'MASTER DATA'!D:F,3,FALSE),"")</f>
        <v/>
      </c>
    </row>
    <row r="857" spans="7:8">
      <c r="G857" s="4" t="str">
        <f>_xlfn.IFNA(VLOOKUP(F857,'MASTER DATA'!D:F,2,FALSE),"")</f>
        <v/>
      </c>
      <c r="H857" s="4" t="str">
        <f>_xlfn.IFNA(VLOOKUP(F857,'MASTER DATA'!D:F,3,FALSE),"")</f>
        <v/>
      </c>
    </row>
    <row r="858" spans="7:8">
      <c r="G858" s="4" t="str">
        <f>_xlfn.IFNA(VLOOKUP(F858,'MASTER DATA'!D:F,2,FALSE),"")</f>
        <v/>
      </c>
      <c r="H858" s="4" t="str">
        <f>_xlfn.IFNA(VLOOKUP(F858,'MASTER DATA'!D:F,3,FALSE),"")</f>
        <v/>
      </c>
    </row>
    <row r="859" spans="7:8">
      <c r="G859" s="4" t="str">
        <f>_xlfn.IFNA(VLOOKUP(F859,'MASTER DATA'!D:F,2,FALSE),"")</f>
        <v/>
      </c>
      <c r="H859" s="4" t="str">
        <f>_xlfn.IFNA(VLOOKUP(F859,'MASTER DATA'!D:F,3,FALSE),"")</f>
        <v/>
      </c>
    </row>
    <row r="860" spans="7:8">
      <c r="G860" s="4" t="str">
        <f>_xlfn.IFNA(VLOOKUP(F860,'MASTER DATA'!D:F,2,FALSE),"")</f>
        <v/>
      </c>
      <c r="H860" s="4" t="str">
        <f>_xlfn.IFNA(VLOOKUP(F860,'MASTER DATA'!D:F,3,FALSE),"")</f>
        <v/>
      </c>
    </row>
    <row r="861" spans="7:8">
      <c r="G861" s="4" t="str">
        <f>_xlfn.IFNA(VLOOKUP(F861,'MASTER DATA'!D:F,2,FALSE),"")</f>
        <v/>
      </c>
      <c r="H861" s="4" t="str">
        <f>_xlfn.IFNA(VLOOKUP(F861,'MASTER DATA'!D:F,3,FALSE),"")</f>
        <v/>
      </c>
    </row>
    <row r="862" spans="7:8">
      <c r="G862" s="4" t="str">
        <f>_xlfn.IFNA(VLOOKUP(F862,'MASTER DATA'!D:F,2,FALSE),"")</f>
        <v/>
      </c>
      <c r="H862" s="4" t="str">
        <f>_xlfn.IFNA(VLOOKUP(F862,'MASTER DATA'!D:F,3,FALSE),"")</f>
        <v/>
      </c>
    </row>
    <row r="863" spans="7:8">
      <c r="G863" s="4" t="str">
        <f>_xlfn.IFNA(VLOOKUP(F863,'MASTER DATA'!D:F,2,FALSE),"")</f>
        <v/>
      </c>
      <c r="H863" s="4" t="str">
        <f>_xlfn.IFNA(VLOOKUP(F863,'MASTER DATA'!D:F,3,FALSE),"")</f>
        <v/>
      </c>
    </row>
    <row r="864" spans="7:8">
      <c r="G864" s="4" t="str">
        <f>_xlfn.IFNA(VLOOKUP(F864,'MASTER DATA'!D:F,2,FALSE),"")</f>
        <v/>
      </c>
      <c r="H864" s="4" t="str">
        <f>_xlfn.IFNA(VLOOKUP(F864,'MASTER DATA'!D:F,3,FALSE),"")</f>
        <v/>
      </c>
    </row>
    <row r="865" spans="7:8">
      <c r="G865" s="4" t="str">
        <f>_xlfn.IFNA(VLOOKUP(F865,'MASTER DATA'!D:F,2,FALSE),"")</f>
        <v/>
      </c>
      <c r="H865" s="4" t="str">
        <f>_xlfn.IFNA(VLOOKUP(F865,'MASTER DATA'!D:F,3,FALSE),"")</f>
        <v/>
      </c>
    </row>
    <row r="866" spans="7:8">
      <c r="G866" s="4" t="str">
        <f>_xlfn.IFNA(VLOOKUP(F866,'MASTER DATA'!D:F,2,FALSE),"")</f>
        <v/>
      </c>
      <c r="H866" s="4" t="str">
        <f>_xlfn.IFNA(VLOOKUP(F866,'MASTER DATA'!D:F,3,FALSE),"")</f>
        <v/>
      </c>
    </row>
    <row r="867" spans="7:8">
      <c r="G867" s="4" t="str">
        <f>_xlfn.IFNA(VLOOKUP(F867,'MASTER DATA'!D:F,2,FALSE),"")</f>
        <v/>
      </c>
      <c r="H867" s="4" t="str">
        <f>_xlfn.IFNA(VLOOKUP(F867,'MASTER DATA'!D:F,3,FALSE),"")</f>
        <v/>
      </c>
    </row>
    <row r="868" spans="7:8">
      <c r="G868" s="4" t="str">
        <f>_xlfn.IFNA(VLOOKUP(F868,'MASTER DATA'!D:F,2,FALSE),"")</f>
        <v/>
      </c>
      <c r="H868" s="4" t="str">
        <f>_xlfn.IFNA(VLOOKUP(F868,'MASTER DATA'!D:F,3,FALSE),"")</f>
        <v/>
      </c>
    </row>
    <row r="869" spans="7:8">
      <c r="G869" s="4" t="str">
        <f>_xlfn.IFNA(VLOOKUP(F869,'MASTER DATA'!D:F,2,FALSE),"")</f>
        <v/>
      </c>
      <c r="H869" s="4" t="str">
        <f>_xlfn.IFNA(VLOOKUP(F869,'MASTER DATA'!D:F,3,FALSE),"")</f>
        <v/>
      </c>
    </row>
    <row r="870" spans="7:8">
      <c r="G870" s="4" t="str">
        <f>_xlfn.IFNA(VLOOKUP(F870,'MASTER DATA'!D:F,2,FALSE),"")</f>
        <v/>
      </c>
      <c r="H870" s="4" t="str">
        <f>_xlfn.IFNA(VLOOKUP(F870,'MASTER DATA'!D:F,3,FALSE),"")</f>
        <v/>
      </c>
    </row>
    <row r="871" spans="7:8">
      <c r="G871" s="4" t="str">
        <f>_xlfn.IFNA(VLOOKUP(F871,'MASTER DATA'!D:F,2,FALSE),"")</f>
        <v/>
      </c>
      <c r="H871" s="4" t="str">
        <f>_xlfn.IFNA(VLOOKUP(F871,'MASTER DATA'!D:F,3,FALSE),"")</f>
        <v/>
      </c>
    </row>
    <row r="872" spans="7:8">
      <c r="G872" s="4" t="str">
        <f>_xlfn.IFNA(VLOOKUP(F872,'MASTER DATA'!D:F,2,FALSE),"")</f>
        <v/>
      </c>
      <c r="H872" s="4" t="str">
        <f>_xlfn.IFNA(VLOOKUP(F872,'MASTER DATA'!D:F,3,FALSE),"")</f>
        <v/>
      </c>
    </row>
    <row r="873" spans="7:8">
      <c r="G873" s="4" t="str">
        <f>_xlfn.IFNA(VLOOKUP(F873,'MASTER DATA'!D:F,2,FALSE),"")</f>
        <v/>
      </c>
      <c r="H873" s="4" t="str">
        <f>_xlfn.IFNA(VLOOKUP(F873,'MASTER DATA'!D:F,3,FALSE),"")</f>
        <v/>
      </c>
    </row>
    <row r="874" spans="7:8">
      <c r="G874" s="4" t="str">
        <f>_xlfn.IFNA(VLOOKUP(F874,'MASTER DATA'!D:F,2,FALSE),"")</f>
        <v/>
      </c>
      <c r="H874" s="4" t="str">
        <f>_xlfn.IFNA(VLOOKUP(F874,'MASTER DATA'!D:F,3,FALSE),"")</f>
        <v/>
      </c>
    </row>
    <row r="875" spans="7:8">
      <c r="G875" s="4" t="str">
        <f>_xlfn.IFNA(VLOOKUP(F875,'MASTER DATA'!D:F,2,FALSE),"")</f>
        <v/>
      </c>
      <c r="H875" s="4" t="str">
        <f>_xlfn.IFNA(VLOOKUP(F875,'MASTER DATA'!D:F,3,FALSE),"")</f>
        <v/>
      </c>
    </row>
    <row r="876" spans="7:8">
      <c r="G876" s="4" t="str">
        <f>_xlfn.IFNA(VLOOKUP(F876,'MASTER DATA'!D:F,2,FALSE),"")</f>
        <v/>
      </c>
      <c r="H876" s="4" t="str">
        <f>_xlfn.IFNA(VLOOKUP(F876,'MASTER DATA'!D:F,3,FALSE),"")</f>
        <v/>
      </c>
    </row>
    <row r="877" spans="7:8">
      <c r="G877" s="4" t="str">
        <f>_xlfn.IFNA(VLOOKUP(F877,'MASTER DATA'!D:F,2,FALSE),"")</f>
        <v/>
      </c>
      <c r="H877" s="4" t="str">
        <f>_xlfn.IFNA(VLOOKUP(F877,'MASTER DATA'!D:F,3,FALSE),"")</f>
        <v/>
      </c>
    </row>
    <row r="878" spans="7:8">
      <c r="G878" s="4" t="str">
        <f>_xlfn.IFNA(VLOOKUP(F878,'MASTER DATA'!D:F,2,FALSE),"")</f>
        <v/>
      </c>
      <c r="H878" s="4" t="str">
        <f>_xlfn.IFNA(VLOOKUP(F878,'MASTER DATA'!D:F,3,FALSE),"")</f>
        <v/>
      </c>
    </row>
    <row r="879" spans="7:8">
      <c r="G879" s="4" t="str">
        <f>_xlfn.IFNA(VLOOKUP(F879,'MASTER DATA'!D:F,2,FALSE),"")</f>
        <v/>
      </c>
      <c r="H879" s="4" t="str">
        <f>_xlfn.IFNA(VLOOKUP(F879,'MASTER DATA'!D:F,3,FALSE),"")</f>
        <v/>
      </c>
    </row>
    <row r="880" spans="7:8">
      <c r="G880" s="4" t="str">
        <f>_xlfn.IFNA(VLOOKUP(F880,'MASTER DATA'!D:F,2,FALSE),"")</f>
        <v/>
      </c>
      <c r="H880" s="4" t="str">
        <f>_xlfn.IFNA(VLOOKUP(F880,'MASTER DATA'!D:F,3,FALSE),"")</f>
        <v/>
      </c>
    </row>
    <row r="881" spans="7:8">
      <c r="G881" s="4" t="str">
        <f>_xlfn.IFNA(VLOOKUP(F881,'MASTER DATA'!D:F,2,FALSE),"")</f>
        <v/>
      </c>
      <c r="H881" s="4" t="str">
        <f>_xlfn.IFNA(VLOOKUP(F881,'MASTER DATA'!D:F,3,FALSE),"")</f>
        <v/>
      </c>
    </row>
    <row r="882" spans="7:8">
      <c r="G882" s="4" t="str">
        <f>_xlfn.IFNA(VLOOKUP(F882,'MASTER DATA'!D:F,2,FALSE),"")</f>
        <v/>
      </c>
      <c r="H882" s="4" t="str">
        <f>_xlfn.IFNA(VLOOKUP(F882,'MASTER DATA'!D:F,3,FALSE),"")</f>
        <v/>
      </c>
    </row>
    <row r="883" spans="7:8">
      <c r="G883" s="4" t="str">
        <f>_xlfn.IFNA(VLOOKUP(F883,'MASTER DATA'!D:F,2,FALSE),"")</f>
        <v/>
      </c>
      <c r="H883" s="4" t="str">
        <f>_xlfn.IFNA(VLOOKUP(F883,'MASTER DATA'!D:F,3,FALSE),"")</f>
        <v/>
      </c>
    </row>
    <row r="884" spans="7:8">
      <c r="G884" s="4" t="str">
        <f>_xlfn.IFNA(VLOOKUP(F884,'MASTER DATA'!D:F,2,FALSE),"")</f>
        <v/>
      </c>
      <c r="H884" s="4" t="str">
        <f>_xlfn.IFNA(VLOOKUP(F884,'MASTER DATA'!D:F,3,FALSE),"")</f>
        <v/>
      </c>
    </row>
    <row r="885" spans="7:8">
      <c r="G885" s="4" t="str">
        <f>_xlfn.IFNA(VLOOKUP(F885,'MASTER DATA'!D:F,2,FALSE),"")</f>
        <v/>
      </c>
      <c r="H885" s="4" t="str">
        <f>_xlfn.IFNA(VLOOKUP(F885,'MASTER DATA'!D:F,3,FALSE),"")</f>
        <v/>
      </c>
    </row>
    <row r="886" spans="7:8">
      <c r="G886" s="4" t="str">
        <f>_xlfn.IFNA(VLOOKUP(F886,'MASTER DATA'!D:F,2,FALSE),"")</f>
        <v/>
      </c>
      <c r="H886" s="4" t="str">
        <f>_xlfn.IFNA(VLOOKUP(F886,'MASTER DATA'!D:F,3,FALSE),"")</f>
        <v/>
      </c>
    </row>
    <row r="887" spans="7:8">
      <c r="G887" s="4" t="str">
        <f>_xlfn.IFNA(VLOOKUP(F887,'MASTER DATA'!D:F,2,FALSE),"")</f>
        <v/>
      </c>
      <c r="H887" s="4" t="str">
        <f>_xlfn.IFNA(VLOOKUP(F887,'MASTER DATA'!D:F,3,FALSE),"")</f>
        <v/>
      </c>
    </row>
    <row r="888" spans="7:8">
      <c r="G888" s="4" t="str">
        <f>_xlfn.IFNA(VLOOKUP(F888,'MASTER DATA'!D:F,2,FALSE),"")</f>
        <v/>
      </c>
      <c r="H888" s="4" t="str">
        <f>_xlfn.IFNA(VLOOKUP(F888,'MASTER DATA'!D:F,3,FALSE),"")</f>
        <v/>
      </c>
    </row>
    <row r="889" spans="7:8">
      <c r="G889" s="4" t="str">
        <f>_xlfn.IFNA(VLOOKUP(F889,'MASTER DATA'!D:F,2,FALSE),"")</f>
        <v/>
      </c>
      <c r="H889" s="4" t="str">
        <f>_xlfn.IFNA(VLOOKUP(F889,'MASTER DATA'!D:F,3,FALSE),"")</f>
        <v/>
      </c>
    </row>
    <row r="890" spans="7:8">
      <c r="G890" s="4" t="str">
        <f>_xlfn.IFNA(VLOOKUP(F890,'MASTER DATA'!D:F,2,FALSE),"")</f>
        <v/>
      </c>
      <c r="H890" s="4" t="str">
        <f>_xlfn.IFNA(VLOOKUP(F890,'MASTER DATA'!D:F,3,FALSE),"")</f>
        <v/>
      </c>
    </row>
    <row r="891" spans="7:8">
      <c r="G891" s="4" t="str">
        <f>_xlfn.IFNA(VLOOKUP(F891,'MASTER DATA'!D:F,2,FALSE),"")</f>
        <v/>
      </c>
      <c r="H891" s="4" t="str">
        <f>_xlfn.IFNA(VLOOKUP(F891,'MASTER DATA'!D:F,3,FALSE),"")</f>
        <v/>
      </c>
    </row>
    <row r="892" spans="7:8">
      <c r="G892" s="4" t="str">
        <f>_xlfn.IFNA(VLOOKUP(F892,'MASTER DATA'!D:F,2,FALSE),"")</f>
        <v/>
      </c>
      <c r="H892" s="4" t="str">
        <f>_xlfn.IFNA(VLOOKUP(F892,'MASTER DATA'!D:F,3,FALSE),"")</f>
        <v/>
      </c>
    </row>
    <row r="893" spans="7:8">
      <c r="G893" s="4" t="str">
        <f>_xlfn.IFNA(VLOOKUP(F893,'MASTER DATA'!D:F,2,FALSE),"")</f>
        <v/>
      </c>
      <c r="H893" s="4" t="str">
        <f>_xlfn.IFNA(VLOOKUP(F893,'MASTER DATA'!D:F,3,FALSE),"")</f>
        <v/>
      </c>
    </row>
    <row r="894" spans="7:8">
      <c r="G894" s="4" t="str">
        <f>_xlfn.IFNA(VLOOKUP(F894,'MASTER DATA'!D:F,2,FALSE),"")</f>
        <v/>
      </c>
      <c r="H894" s="4" t="str">
        <f>_xlfn.IFNA(VLOOKUP(F894,'MASTER DATA'!D:F,3,FALSE),"")</f>
        <v/>
      </c>
    </row>
    <row r="895" spans="7:8">
      <c r="G895" s="4" t="str">
        <f>_xlfn.IFNA(VLOOKUP(F895,'MASTER DATA'!D:F,2,FALSE),"")</f>
        <v/>
      </c>
      <c r="H895" s="4" t="str">
        <f>_xlfn.IFNA(VLOOKUP(F895,'MASTER DATA'!D:F,3,FALSE),"")</f>
        <v/>
      </c>
    </row>
    <row r="896" spans="7:8">
      <c r="G896" s="4" t="str">
        <f>_xlfn.IFNA(VLOOKUP(F896,'MASTER DATA'!D:F,2,FALSE),"")</f>
        <v/>
      </c>
      <c r="H896" s="4" t="str">
        <f>_xlfn.IFNA(VLOOKUP(F896,'MASTER DATA'!D:F,3,FALSE),"")</f>
        <v/>
      </c>
    </row>
    <row r="897" spans="7:8">
      <c r="G897" s="4" t="str">
        <f>_xlfn.IFNA(VLOOKUP(F897,'MASTER DATA'!D:F,2,FALSE),"")</f>
        <v/>
      </c>
      <c r="H897" s="4" t="str">
        <f>_xlfn.IFNA(VLOOKUP(F897,'MASTER DATA'!D:F,3,FALSE),"")</f>
        <v/>
      </c>
    </row>
    <row r="898" spans="7:8">
      <c r="G898" s="4" t="str">
        <f>_xlfn.IFNA(VLOOKUP(F898,'MASTER DATA'!D:F,2,FALSE),"")</f>
        <v/>
      </c>
      <c r="H898" s="4" t="str">
        <f>_xlfn.IFNA(VLOOKUP(F898,'MASTER DATA'!D:F,3,FALSE),"")</f>
        <v/>
      </c>
    </row>
    <row r="899" spans="7:8">
      <c r="G899" s="4" t="str">
        <f>_xlfn.IFNA(VLOOKUP(F899,'MASTER DATA'!D:F,2,FALSE),"")</f>
        <v/>
      </c>
      <c r="H899" s="4" t="str">
        <f>_xlfn.IFNA(VLOOKUP(F899,'MASTER DATA'!D:F,3,FALSE),"")</f>
        <v/>
      </c>
    </row>
    <row r="900" spans="7:8">
      <c r="G900" s="4" t="str">
        <f>_xlfn.IFNA(VLOOKUP(F900,'MASTER DATA'!D:F,2,FALSE),"")</f>
        <v/>
      </c>
      <c r="H900" s="4" t="str">
        <f>_xlfn.IFNA(VLOOKUP(F900,'MASTER DATA'!D:F,3,FALSE),"")</f>
        <v/>
      </c>
    </row>
    <row r="901" spans="7:8">
      <c r="G901" s="4" t="str">
        <f>_xlfn.IFNA(VLOOKUP(F901,'MASTER DATA'!D:F,2,FALSE),"")</f>
        <v/>
      </c>
      <c r="H901" s="4" t="str">
        <f>_xlfn.IFNA(VLOOKUP(F901,'MASTER DATA'!D:F,3,FALSE),"")</f>
        <v/>
      </c>
    </row>
    <row r="902" spans="7:8">
      <c r="G902" s="4" t="str">
        <f>_xlfn.IFNA(VLOOKUP(F902,'MASTER DATA'!D:F,2,FALSE),"")</f>
        <v/>
      </c>
      <c r="H902" s="4" t="str">
        <f>_xlfn.IFNA(VLOOKUP(F902,'MASTER DATA'!D:F,3,FALSE),"")</f>
        <v/>
      </c>
    </row>
    <row r="903" spans="7:8">
      <c r="G903" s="4" t="str">
        <f>_xlfn.IFNA(VLOOKUP(F903,'MASTER DATA'!D:F,2,FALSE),"")</f>
        <v/>
      </c>
      <c r="H903" s="4" t="str">
        <f>_xlfn.IFNA(VLOOKUP(F903,'MASTER DATA'!D:F,3,FALSE),"")</f>
        <v/>
      </c>
    </row>
    <row r="904" spans="7:8">
      <c r="G904" s="4" t="str">
        <f>_xlfn.IFNA(VLOOKUP(F904,'MASTER DATA'!D:F,2,FALSE),"")</f>
        <v/>
      </c>
      <c r="H904" s="4" t="str">
        <f>_xlfn.IFNA(VLOOKUP(F904,'MASTER DATA'!D:F,3,FALSE),"")</f>
        <v/>
      </c>
    </row>
    <row r="905" spans="7:8">
      <c r="G905" s="4" t="str">
        <f>_xlfn.IFNA(VLOOKUP(F905,'MASTER DATA'!D:F,2,FALSE),"")</f>
        <v/>
      </c>
      <c r="H905" s="4" t="str">
        <f>_xlfn.IFNA(VLOOKUP(F905,'MASTER DATA'!D:F,3,FALSE),"")</f>
        <v/>
      </c>
    </row>
    <row r="906" spans="7:8">
      <c r="G906" s="4" t="str">
        <f>_xlfn.IFNA(VLOOKUP(F906,'MASTER DATA'!D:F,2,FALSE),"")</f>
        <v/>
      </c>
      <c r="H906" s="4" t="str">
        <f>_xlfn.IFNA(VLOOKUP(F906,'MASTER DATA'!D:F,3,FALSE),"")</f>
        <v/>
      </c>
    </row>
    <row r="907" spans="7:8">
      <c r="G907" s="4" t="str">
        <f>_xlfn.IFNA(VLOOKUP(F907,'MASTER DATA'!D:F,2,FALSE),"")</f>
        <v/>
      </c>
      <c r="H907" s="4" t="str">
        <f>_xlfn.IFNA(VLOOKUP(F907,'MASTER DATA'!D:F,3,FALSE),"")</f>
        <v/>
      </c>
    </row>
    <row r="908" spans="7:8">
      <c r="G908" s="4" t="str">
        <f>_xlfn.IFNA(VLOOKUP(F908,'MASTER DATA'!D:F,2,FALSE),"")</f>
        <v/>
      </c>
      <c r="H908" s="4" t="str">
        <f>_xlfn.IFNA(VLOOKUP(F908,'MASTER DATA'!D:F,3,FALSE),"")</f>
        <v/>
      </c>
    </row>
    <row r="909" spans="7:8">
      <c r="G909" s="4" t="str">
        <f>_xlfn.IFNA(VLOOKUP(F909,'MASTER DATA'!D:F,2,FALSE),"")</f>
        <v/>
      </c>
      <c r="H909" s="4" t="str">
        <f>_xlfn.IFNA(VLOOKUP(F909,'MASTER DATA'!D:F,3,FALSE),"")</f>
        <v/>
      </c>
    </row>
    <row r="910" spans="7:8">
      <c r="G910" s="4" t="str">
        <f>_xlfn.IFNA(VLOOKUP(F910,'MASTER DATA'!D:F,2,FALSE),"")</f>
        <v/>
      </c>
      <c r="H910" s="4" t="str">
        <f>_xlfn.IFNA(VLOOKUP(F910,'MASTER DATA'!D:F,3,FALSE),"")</f>
        <v/>
      </c>
    </row>
    <row r="911" spans="7:8">
      <c r="G911" s="4" t="str">
        <f>_xlfn.IFNA(VLOOKUP(F911,'MASTER DATA'!D:F,2,FALSE),"")</f>
        <v/>
      </c>
      <c r="H911" s="4" t="str">
        <f>_xlfn.IFNA(VLOOKUP(F911,'MASTER DATA'!D:F,3,FALSE),"")</f>
        <v/>
      </c>
    </row>
    <row r="912" spans="7:8">
      <c r="G912" s="4" t="str">
        <f>_xlfn.IFNA(VLOOKUP(F912,'MASTER DATA'!D:F,2,FALSE),"")</f>
        <v/>
      </c>
      <c r="H912" s="4" t="str">
        <f>_xlfn.IFNA(VLOOKUP(F912,'MASTER DATA'!D:F,3,FALSE),"")</f>
        <v/>
      </c>
    </row>
    <row r="913" spans="7:8">
      <c r="G913" s="4" t="str">
        <f>_xlfn.IFNA(VLOOKUP(F913,'MASTER DATA'!D:F,2,FALSE),"")</f>
        <v/>
      </c>
      <c r="H913" s="4" t="str">
        <f>_xlfn.IFNA(VLOOKUP(F913,'MASTER DATA'!D:F,3,FALSE),"")</f>
        <v/>
      </c>
    </row>
    <row r="914" spans="7:8">
      <c r="G914" s="4" t="str">
        <f>_xlfn.IFNA(VLOOKUP(F914,'MASTER DATA'!D:F,2,FALSE),"")</f>
        <v/>
      </c>
      <c r="H914" s="4" t="str">
        <f>_xlfn.IFNA(VLOOKUP(F914,'MASTER DATA'!D:F,3,FALSE),"")</f>
        <v/>
      </c>
    </row>
    <row r="915" spans="7:8">
      <c r="G915" s="4" t="str">
        <f>_xlfn.IFNA(VLOOKUP(F915,'MASTER DATA'!D:F,2,FALSE),"")</f>
        <v/>
      </c>
      <c r="H915" s="4" t="str">
        <f>_xlfn.IFNA(VLOOKUP(F915,'MASTER DATA'!D:F,3,FALSE),"")</f>
        <v/>
      </c>
    </row>
    <row r="916" spans="7:8">
      <c r="G916" s="4" t="str">
        <f>_xlfn.IFNA(VLOOKUP(F916,'MASTER DATA'!D:F,2,FALSE),"")</f>
        <v/>
      </c>
      <c r="H916" s="4" t="str">
        <f>_xlfn.IFNA(VLOOKUP(F916,'MASTER DATA'!D:F,3,FALSE),"")</f>
        <v/>
      </c>
    </row>
    <row r="917" spans="7:8">
      <c r="G917" s="4" t="str">
        <f>_xlfn.IFNA(VLOOKUP(F917,'MASTER DATA'!D:F,2,FALSE),"")</f>
        <v/>
      </c>
      <c r="H917" s="4" t="str">
        <f>_xlfn.IFNA(VLOOKUP(F917,'MASTER DATA'!D:F,3,FALSE),"")</f>
        <v/>
      </c>
    </row>
    <row r="918" spans="7:8">
      <c r="G918" s="4" t="str">
        <f>_xlfn.IFNA(VLOOKUP(F918,'MASTER DATA'!D:F,2,FALSE),"")</f>
        <v/>
      </c>
      <c r="H918" s="4" t="str">
        <f>_xlfn.IFNA(VLOOKUP(F918,'MASTER DATA'!D:F,3,FALSE),"")</f>
        <v/>
      </c>
    </row>
    <row r="919" spans="7:8">
      <c r="G919" s="4" t="str">
        <f>_xlfn.IFNA(VLOOKUP(F919,'MASTER DATA'!D:F,2,FALSE),"")</f>
        <v/>
      </c>
      <c r="H919" s="4" t="str">
        <f>_xlfn.IFNA(VLOOKUP(F919,'MASTER DATA'!D:F,3,FALSE),"")</f>
        <v/>
      </c>
    </row>
    <row r="920" spans="7:8">
      <c r="G920" s="4" t="str">
        <f>_xlfn.IFNA(VLOOKUP(F920,'MASTER DATA'!D:F,2,FALSE),"")</f>
        <v/>
      </c>
      <c r="H920" s="4" t="str">
        <f>_xlfn.IFNA(VLOOKUP(F920,'MASTER DATA'!D:F,3,FALSE),"")</f>
        <v/>
      </c>
    </row>
    <row r="921" spans="7:8">
      <c r="G921" s="4" t="str">
        <f>_xlfn.IFNA(VLOOKUP(F921,'MASTER DATA'!D:F,2,FALSE),"")</f>
        <v/>
      </c>
      <c r="H921" s="4" t="str">
        <f>_xlfn.IFNA(VLOOKUP(F921,'MASTER DATA'!D:F,3,FALSE),"")</f>
        <v/>
      </c>
    </row>
    <row r="922" spans="7:8">
      <c r="G922" s="4" t="str">
        <f>_xlfn.IFNA(VLOOKUP(F922,'MASTER DATA'!D:F,2,FALSE),"")</f>
        <v/>
      </c>
      <c r="H922" s="4" t="str">
        <f>_xlfn.IFNA(VLOOKUP(F922,'MASTER DATA'!D:F,3,FALSE),"")</f>
        <v/>
      </c>
    </row>
    <row r="923" spans="7:8">
      <c r="G923" s="4" t="str">
        <f>_xlfn.IFNA(VLOOKUP(F923,'MASTER DATA'!D:F,2,FALSE),"")</f>
        <v/>
      </c>
      <c r="H923" s="4" t="str">
        <f>_xlfn.IFNA(VLOOKUP(F923,'MASTER DATA'!D:F,3,FALSE),"")</f>
        <v/>
      </c>
    </row>
    <row r="924" spans="7:8">
      <c r="G924" s="4" t="str">
        <f>_xlfn.IFNA(VLOOKUP(F924,'MASTER DATA'!D:F,2,FALSE),"")</f>
        <v/>
      </c>
      <c r="H924" s="4" t="str">
        <f>_xlfn.IFNA(VLOOKUP(F924,'MASTER DATA'!D:F,3,FALSE),"")</f>
        <v/>
      </c>
    </row>
    <row r="925" spans="7:8">
      <c r="G925" s="4" t="str">
        <f>_xlfn.IFNA(VLOOKUP(F925,'MASTER DATA'!D:F,2,FALSE),"")</f>
        <v/>
      </c>
      <c r="H925" s="4" t="str">
        <f>_xlfn.IFNA(VLOOKUP(F925,'MASTER DATA'!D:F,3,FALSE),"")</f>
        <v/>
      </c>
    </row>
    <row r="926" spans="7:8">
      <c r="G926" s="4" t="str">
        <f>_xlfn.IFNA(VLOOKUP(F926,'MASTER DATA'!D:F,2,FALSE),"")</f>
        <v/>
      </c>
      <c r="H926" s="4" t="str">
        <f>_xlfn.IFNA(VLOOKUP(F926,'MASTER DATA'!D:F,3,FALSE),"")</f>
        <v/>
      </c>
    </row>
    <row r="927" spans="7:8">
      <c r="G927" s="4" t="str">
        <f>_xlfn.IFNA(VLOOKUP(F927,'MASTER DATA'!D:F,2,FALSE),"")</f>
        <v/>
      </c>
      <c r="H927" s="4" t="str">
        <f>_xlfn.IFNA(VLOOKUP(F927,'MASTER DATA'!D:F,3,FALSE),"")</f>
        <v/>
      </c>
    </row>
    <row r="928" spans="7:8">
      <c r="G928" s="4" t="str">
        <f>_xlfn.IFNA(VLOOKUP(F928,'MASTER DATA'!D:F,2,FALSE),"")</f>
        <v/>
      </c>
      <c r="H928" s="4" t="str">
        <f>_xlfn.IFNA(VLOOKUP(F928,'MASTER DATA'!D:F,3,FALSE),"")</f>
        <v/>
      </c>
    </row>
    <row r="929" spans="7:8">
      <c r="G929" s="4" t="str">
        <f>_xlfn.IFNA(VLOOKUP(F929,'MASTER DATA'!D:F,2,FALSE),"")</f>
        <v/>
      </c>
      <c r="H929" s="4" t="str">
        <f>_xlfn.IFNA(VLOOKUP(F929,'MASTER DATA'!D:F,3,FALSE),"")</f>
        <v/>
      </c>
    </row>
    <row r="930" spans="7:8">
      <c r="G930" s="4" t="str">
        <f>_xlfn.IFNA(VLOOKUP(F930,'MASTER DATA'!D:F,2,FALSE),"")</f>
        <v/>
      </c>
      <c r="H930" s="4" t="str">
        <f>_xlfn.IFNA(VLOOKUP(F930,'MASTER DATA'!D:F,3,FALSE),"")</f>
        <v/>
      </c>
    </row>
    <row r="931" spans="7:8">
      <c r="G931" s="4" t="str">
        <f>_xlfn.IFNA(VLOOKUP(F931,'MASTER DATA'!D:F,2,FALSE),"")</f>
        <v/>
      </c>
      <c r="H931" s="4" t="str">
        <f>_xlfn.IFNA(VLOOKUP(F931,'MASTER DATA'!D:F,3,FALSE),"")</f>
        <v/>
      </c>
    </row>
    <row r="932" spans="7:8">
      <c r="G932" s="4" t="str">
        <f>_xlfn.IFNA(VLOOKUP(F932,'MASTER DATA'!D:F,2,FALSE),"")</f>
        <v/>
      </c>
      <c r="H932" s="4" t="str">
        <f>_xlfn.IFNA(VLOOKUP(F932,'MASTER DATA'!D:F,3,FALSE),"")</f>
        <v/>
      </c>
    </row>
    <row r="933" spans="7:8">
      <c r="G933" s="4" t="str">
        <f>_xlfn.IFNA(VLOOKUP(F933,'MASTER DATA'!D:F,2,FALSE),"")</f>
        <v/>
      </c>
      <c r="H933" s="4" t="str">
        <f>_xlfn.IFNA(VLOOKUP(F933,'MASTER DATA'!D:F,3,FALSE),"")</f>
        <v/>
      </c>
    </row>
    <row r="934" spans="7:8">
      <c r="G934" s="4" t="str">
        <f>_xlfn.IFNA(VLOOKUP(F934,'MASTER DATA'!D:F,2,FALSE),"")</f>
        <v/>
      </c>
      <c r="H934" s="4" t="str">
        <f>_xlfn.IFNA(VLOOKUP(F934,'MASTER DATA'!D:F,3,FALSE),"")</f>
        <v/>
      </c>
    </row>
    <row r="935" spans="7:8">
      <c r="G935" s="4" t="str">
        <f>_xlfn.IFNA(VLOOKUP(F935,'MASTER DATA'!D:F,2,FALSE),"")</f>
        <v/>
      </c>
      <c r="H935" s="4" t="str">
        <f>_xlfn.IFNA(VLOOKUP(F935,'MASTER DATA'!D:F,3,FALSE),"")</f>
        <v/>
      </c>
    </row>
    <row r="936" spans="7:8">
      <c r="G936" s="4" t="str">
        <f>_xlfn.IFNA(VLOOKUP(F936,'MASTER DATA'!D:F,2,FALSE),"")</f>
        <v/>
      </c>
      <c r="H936" s="4" t="str">
        <f>_xlfn.IFNA(VLOOKUP(F936,'MASTER DATA'!D:F,3,FALSE),"")</f>
        <v/>
      </c>
    </row>
    <row r="937" spans="7:8">
      <c r="G937" s="4" t="str">
        <f>_xlfn.IFNA(VLOOKUP(F937,'MASTER DATA'!D:F,2,FALSE),"")</f>
        <v/>
      </c>
      <c r="H937" s="4" t="str">
        <f>_xlfn.IFNA(VLOOKUP(F937,'MASTER DATA'!D:F,3,FALSE),"")</f>
        <v/>
      </c>
    </row>
    <row r="938" spans="7:8">
      <c r="G938" s="4" t="str">
        <f>_xlfn.IFNA(VLOOKUP(F938,'MASTER DATA'!D:F,2,FALSE),"")</f>
        <v/>
      </c>
      <c r="H938" s="4" t="str">
        <f>_xlfn.IFNA(VLOOKUP(F938,'MASTER DATA'!D:F,3,FALSE),"")</f>
        <v/>
      </c>
    </row>
    <row r="939" spans="7:8">
      <c r="G939" s="4" t="str">
        <f>_xlfn.IFNA(VLOOKUP(F939,'MASTER DATA'!D:F,2,FALSE),"")</f>
        <v/>
      </c>
      <c r="H939" s="4" t="str">
        <f>_xlfn.IFNA(VLOOKUP(F939,'MASTER DATA'!D:F,3,FALSE),"")</f>
        <v/>
      </c>
    </row>
    <row r="940" spans="7:8">
      <c r="G940" s="4" t="str">
        <f>_xlfn.IFNA(VLOOKUP(F940,'MASTER DATA'!D:F,2,FALSE),"")</f>
        <v/>
      </c>
      <c r="H940" s="4" t="str">
        <f>_xlfn.IFNA(VLOOKUP(F940,'MASTER DATA'!D:F,3,FALSE),"")</f>
        <v/>
      </c>
    </row>
    <row r="941" spans="7:8">
      <c r="G941" s="4" t="str">
        <f>_xlfn.IFNA(VLOOKUP(F941,'MASTER DATA'!D:F,2,FALSE),"")</f>
        <v/>
      </c>
      <c r="H941" s="4" t="str">
        <f>_xlfn.IFNA(VLOOKUP(F941,'MASTER DATA'!D:F,3,FALSE),"")</f>
        <v/>
      </c>
    </row>
    <row r="942" spans="7:8">
      <c r="G942" s="4" t="str">
        <f>_xlfn.IFNA(VLOOKUP(F942,'MASTER DATA'!D:F,2,FALSE),"")</f>
        <v/>
      </c>
      <c r="H942" s="4" t="str">
        <f>_xlfn.IFNA(VLOOKUP(F942,'MASTER DATA'!D:F,3,FALSE),"")</f>
        <v/>
      </c>
    </row>
    <row r="943" spans="7:8">
      <c r="G943" s="4" t="str">
        <f>_xlfn.IFNA(VLOOKUP(F943,'MASTER DATA'!D:F,2,FALSE),"")</f>
        <v/>
      </c>
      <c r="H943" s="4" t="str">
        <f>_xlfn.IFNA(VLOOKUP(F943,'MASTER DATA'!D:F,3,FALSE),"")</f>
        <v/>
      </c>
    </row>
    <row r="944" spans="7:8">
      <c r="G944" s="4" t="str">
        <f>_xlfn.IFNA(VLOOKUP(F944,'MASTER DATA'!D:F,2,FALSE),"")</f>
        <v/>
      </c>
      <c r="H944" s="4" t="str">
        <f>_xlfn.IFNA(VLOOKUP(F944,'MASTER DATA'!D:F,3,FALSE),"")</f>
        <v/>
      </c>
    </row>
    <row r="945" spans="7:8">
      <c r="G945" s="4" t="str">
        <f>_xlfn.IFNA(VLOOKUP(F945,'MASTER DATA'!D:F,2,FALSE),"")</f>
        <v/>
      </c>
      <c r="H945" s="4" t="str">
        <f>_xlfn.IFNA(VLOOKUP(F945,'MASTER DATA'!D:F,3,FALSE),"")</f>
        <v/>
      </c>
    </row>
    <row r="946" spans="7:8">
      <c r="G946" s="4" t="str">
        <f>_xlfn.IFNA(VLOOKUP(F946,'MASTER DATA'!D:F,2,FALSE),"")</f>
        <v/>
      </c>
      <c r="H946" s="4" t="str">
        <f>_xlfn.IFNA(VLOOKUP(F946,'MASTER DATA'!D:F,3,FALSE),"")</f>
        <v/>
      </c>
    </row>
    <row r="947" spans="7:8">
      <c r="G947" s="4" t="str">
        <f>_xlfn.IFNA(VLOOKUP(F947,'MASTER DATA'!D:F,2,FALSE),"")</f>
        <v/>
      </c>
      <c r="H947" s="4" t="str">
        <f>_xlfn.IFNA(VLOOKUP(F947,'MASTER DATA'!D:F,3,FALSE),"")</f>
        <v/>
      </c>
    </row>
    <row r="948" spans="7:8">
      <c r="G948" s="4" t="str">
        <f>_xlfn.IFNA(VLOOKUP(F948,'MASTER DATA'!D:F,2,FALSE),"")</f>
        <v/>
      </c>
      <c r="H948" s="4" t="str">
        <f>_xlfn.IFNA(VLOOKUP(F948,'MASTER DATA'!D:F,3,FALSE),"")</f>
        <v/>
      </c>
    </row>
    <row r="949" spans="7:8">
      <c r="G949" s="4" t="str">
        <f>_xlfn.IFNA(VLOOKUP(F949,'MASTER DATA'!D:F,2,FALSE),"")</f>
        <v/>
      </c>
      <c r="H949" s="4" t="str">
        <f>_xlfn.IFNA(VLOOKUP(F949,'MASTER DATA'!D:F,3,FALSE),"")</f>
        <v/>
      </c>
    </row>
    <row r="950" spans="7:8">
      <c r="G950" s="4" t="str">
        <f>_xlfn.IFNA(VLOOKUP(F950,'MASTER DATA'!D:F,2,FALSE),"")</f>
        <v/>
      </c>
      <c r="H950" s="4" t="str">
        <f>_xlfn.IFNA(VLOOKUP(F950,'MASTER DATA'!D:F,3,FALSE),"")</f>
        <v/>
      </c>
    </row>
    <row r="951" spans="7:8">
      <c r="G951" s="4" t="str">
        <f>_xlfn.IFNA(VLOOKUP(F951,'MASTER DATA'!D:F,2,FALSE),"")</f>
        <v/>
      </c>
      <c r="H951" s="4" t="str">
        <f>_xlfn.IFNA(VLOOKUP(F951,'MASTER DATA'!D:F,3,FALSE),"")</f>
        <v/>
      </c>
    </row>
    <row r="952" spans="7:8">
      <c r="G952" s="4" t="str">
        <f>_xlfn.IFNA(VLOOKUP(F952,'MASTER DATA'!D:F,2,FALSE),"")</f>
        <v/>
      </c>
      <c r="H952" s="4" t="str">
        <f>_xlfn.IFNA(VLOOKUP(F952,'MASTER DATA'!D:F,3,FALSE),"")</f>
        <v/>
      </c>
    </row>
    <row r="953" spans="7:8">
      <c r="G953" s="4" t="str">
        <f>_xlfn.IFNA(VLOOKUP(F953,'MASTER DATA'!D:F,2,FALSE),"")</f>
        <v/>
      </c>
      <c r="H953" s="4" t="str">
        <f>_xlfn.IFNA(VLOOKUP(F953,'MASTER DATA'!D:F,3,FALSE),"")</f>
        <v/>
      </c>
    </row>
    <row r="954" spans="7:8">
      <c r="G954" s="4" t="str">
        <f>_xlfn.IFNA(VLOOKUP(F954,'MASTER DATA'!D:F,2,FALSE),"")</f>
        <v/>
      </c>
      <c r="H954" s="4" t="str">
        <f>_xlfn.IFNA(VLOOKUP(F954,'MASTER DATA'!D:F,3,FALSE),"")</f>
        <v/>
      </c>
    </row>
    <row r="955" spans="7:8">
      <c r="G955" s="4" t="str">
        <f>_xlfn.IFNA(VLOOKUP(F955,'MASTER DATA'!D:F,2,FALSE),"")</f>
        <v/>
      </c>
      <c r="H955" s="4" t="str">
        <f>_xlfn.IFNA(VLOOKUP(F955,'MASTER DATA'!D:F,3,FALSE),"")</f>
        <v/>
      </c>
    </row>
    <row r="956" spans="7:8">
      <c r="G956" s="4" t="str">
        <f>_xlfn.IFNA(VLOOKUP(F956,'MASTER DATA'!D:F,2,FALSE),"")</f>
        <v/>
      </c>
      <c r="H956" s="4" t="str">
        <f>_xlfn.IFNA(VLOOKUP(F956,'MASTER DATA'!D:F,3,FALSE),"")</f>
        <v/>
      </c>
    </row>
    <row r="957" spans="7:8">
      <c r="G957" s="4" t="str">
        <f>_xlfn.IFNA(VLOOKUP(F957,'MASTER DATA'!D:F,2,FALSE),"")</f>
        <v/>
      </c>
      <c r="H957" s="4" t="str">
        <f>_xlfn.IFNA(VLOOKUP(F957,'MASTER DATA'!D:F,3,FALSE),"")</f>
        <v/>
      </c>
    </row>
    <row r="958" spans="7:8">
      <c r="G958" s="4" t="str">
        <f>_xlfn.IFNA(VLOOKUP(F958,'MASTER DATA'!D:F,2,FALSE),"")</f>
        <v/>
      </c>
      <c r="H958" s="4" t="str">
        <f>_xlfn.IFNA(VLOOKUP(F958,'MASTER DATA'!D:F,3,FALSE),"")</f>
        <v/>
      </c>
    </row>
    <row r="959" spans="7:8">
      <c r="G959" s="4" t="str">
        <f>_xlfn.IFNA(VLOOKUP(F959,'MASTER DATA'!D:F,2,FALSE),"")</f>
        <v/>
      </c>
      <c r="H959" s="4" t="str">
        <f>_xlfn.IFNA(VLOOKUP(F959,'MASTER DATA'!D:F,3,FALSE),"")</f>
        <v/>
      </c>
    </row>
    <row r="960" spans="7:8">
      <c r="G960" s="4" t="str">
        <f>_xlfn.IFNA(VLOOKUP(F960,'MASTER DATA'!D:F,2,FALSE),"")</f>
        <v/>
      </c>
      <c r="H960" s="4" t="str">
        <f>_xlfn.IFNA(VLOOKUP(F960,'MASTER DATA'!D:F,3,FALSE),"")</f>
        <v/>
      </c>
    </row>
    <row r="961" spans="7:8">
      <c r="G961" s="4" t="str">
        <f>_xlfn.IFNA(VLOOKUP(F961,'MASTER DATA'!D:F,2,FALSE),"")</f>
        <v/>
      </c>
      <c r="H961" s="4" t="str">
        <f>_xlfn.IFNA(VLOOKUP(F961,'MASTER DATA'!D:F,3,FALSE),"")</f>
        <v/>
      </c>
    </row>
    <row r="962" spans="7:8">
      <c r="G962" s="4" t="str">
        <f>_xlfn.IFNA(VLOOKUP(F962,'MASTER DATA'!D:F,2,FALSE),"")</f>
        <v/>
      </c>
      <c r="H962" s="4" t="str">
        <f>_xlfn.IFNA(VLOOKUP(F962,'MASTER DATA'!D:F,3,FALSE),"")</f>
        <v/>
      </c>
    </row>
    <row r="963" spans="7:8">
      <c r="G963" s="4" t="str">
        <f>_xlfn.IFNA(VLOOKUP(F963,'MASTER DATA'!D:F,2,FALSE),"")</f>
        <v/>
      </c>
      <c r="H963" s="4" t="str">
        <f>_xlfn.IFNA(VLOOKUP(F963,'MASTER DATA'!D:F,3,FALSE),"")</f>
        <v/>
      </c>
    </row>
    <row r="964" spans="7:8">
      <c r="G964" s="4" t="str">
        <f>_xlfn.IFNA(VLOOKUP(F964,'MASTER DATA'!D:F,2,FALSE),"")</f>
        <v/>
      </c>
      <c r="H964" s="4" t="str">
        <f>_xlfn.IFNA(VLOOKUP(F964,'MASTER DATA'!D:F,3,FALSE),"")</f>
        <v/>
      </c>
    </row>
    <row r="965" spans="7:8">
      <c r="G965" s="4" t="str">
        <f>_xlfn.IFNA(VLOOKUP(F965,'MASTER DATA'!D:F,2,FALSE),"")</f>
        <v/>
      </c>
      <c r="H965" s="4" t="str">
        <f>_xlfn.IFNA(VLOOKUP(F965,'MASTER DATA'!D:F,3,FALSE),"")</f>
        <v/>
      </c>
    </row>
    <row r="966" spans="7:8">
      <c r="G966" s="4" t="str">
        <f>_xlfn.IFNA(VLOOKUP(F966,'MASTER DATA'!D:F,2,FALSE),"")</f>
        <v/>
      </c>
      <c r="H966" s="4" t="str">
        <f>_xlfn.IFNA(VLOOKUP(F966,'MASTER DATA'!D:F,3,FALSE),"")</f>
        <v/>
      </c>
    </row>
    <row r="967" spans="7:8">
      <c r="G967" s="4" t="str">
        <f>_xlfn.IFNA(VLOOKUP(F967,'MASTER DATA'!D:F,2,FALSE),"")</f>
        <v/>
      </c>
      <c r="H967" s="4" t="str">
        <f>_xlfn.IFNA(VLOOKUP(F967,'MASTER DATA'!D:F,3,FALSE),"")</f>
        <v/>
      </c>
    </row>
    <row r="968" spans="7:8">
      <c r="G968" s="4" t="str">
        <f>_xlfn.IFNA(VLOOKUP(F968,'MASTER DATA'!D:F,2,FALSE),"")</f>
        <v/>
      </c>
      <c r="H968" s="4" t="str">
        <f>_xlfn.IFNA(VLOOKUP(F968,'MASTER DATA'!D:F,3,FALSE),"")</f>
        <v/>
      </c>
    </row>
    <row r="969" spans="7:8">
      <c r="G969" s="4" t="str">
        <f>_xlfn.IFNA(VLOOKUP(F969,'MASTER DATA'!D:F,2,FALSE),"")</f>
        <v/>
      </c>
      <c r="H969" s="4" t="str">
        <f>_xlfn.IFNA(VLOOKUP(F969,'MASTER DATA'!D:F,3,FALSE),"")</f>
        <v/>
      </c>
    </row>
    <row r="970" spans="7:8">
      <c r="G970" s="4" t="str">
        <f>_xlfn.IFNA(VLOOKUP(F970,'MASTER DATA'!D:F,2,FALSE),"")</f>
        <v/>
      </c>
      <c r="H970" s="4" t="str">
        <f>_xlfn.IFNA(VLOOKUP(F970,'MASTER DATA'!D:F,3,FALSE),"")</f>
        <v/>
      </c>
    </row>
    <row r="971" spans="7:8">
      <c r="G971" s="4" t="str">
        <f>_xlfn.IFNA(VLOOKUP(F971,'MASTER DATA'!D:F,2,FALSE),"")</f>
        <v/>
      </c>
      <c r="H971" s="4" t="str">
        <f>_xlfn.IFNA(VLOOKUP(F971,'MASTER DATA'!D:F,3,FALSE),"")</f>
        <v/>
      </c>
    </row>
    <row r="972" spans="7:8">
      <c r="G972" s="4" t="str">
        <f>_xlfn.IFNA(VLOOKUP(F972,'MASTER DATA'!D:F,2,FALSE),"")</f>
        <v/>
      </c>
      <c r="H972" s="4" t="str">
        <f>_xlfn.IFNA(VLOOKUP(F972,'MASTER DATA'!D:F,3,FALSE),"")</f>
        <v/>
      </c>
    </row>
    <row r="973" spans="7:8">
      <c r="G973" s="4" t="str">
        <f>_xlfn.IFNA(VLOOKUP(F973,'MASTER DATA'!D:F,2,FALSE),"")</f>
        <v/>
      </c>
      <c r="H973" s="4" t="str">
        <f>_xlfn.IFNA(VLOOKUP(F973,'MASTER DATA'!D:F,3,FALSE),"")</f>
        <v/>
      </c>
    </row>
    <row r="974" spans="7:8">
      <c r="G974" s="4" t="str">
        <f>_xlfn.IFNA(VLOOKUP(F974,'MASTER DATA'!D:F,2,FALSE),"")</f>
        <v/>
      </c>
      <c r="H974" s="4" t="str">
        <f>_xlfn.IFNA(VLOOKUP(F974,'MASTER DATA'!D:F,3,FALSE),"")</f>
        <v/>
      </c>
    </row>
    <row r="975" spans="7:8">
      <c r="G975" s="4" t="str">
        <f>_xlfn.IFNA(VLOOKUP(F975,'MASTER DATA'!D:F,2,FALSE),"")</f>
        <v/>
      </c>
      <c r="H975" s="4" t="str">
        <f>_xlfn.IFNA(VLOOKUP(F975,'MASTER DATA'!D:F,3,FALSE),"")</f>
        <v/>
      </c>
    </row>
    <row r="976" spans="7:8">
      <c r="G976" s="4" t="str">
        <f>_xlfn.IFNA(VLOOKUP(F976,'MASTER DATA'!D:F,2,FALSE),"")</f>
        <v/>
      </c>
      <c r="H976" s="4" t="str">
        <f>_xlfn.IFNA(VLOOKUP(F976,'MASTER DATA'!D:F,3,FALSE),"")</f>
        <v/>
      </c>
    </row>
    <row r="977" spans="7:8">
      <c r="G977" s="4" t="str">
        <f>_xlfn.IFNA(VLOOKUP(F977,'MASTER DATA'!D:F,2,FALSE),"")</f>
        <v/>
      </c>
      <c r="H977" s="4" t="str">
        <f>_xlfn.IFNA(VLOOKUP(F977,'MASTER DATA'!D:F,3,FALSE),"")</f>
        <v/>
      </c>
    </row>
    <row r="978" spans="7:8">
      <c r="G978" s="4" t="str">
        <f>_xlfn.IFNA(VLOOKUP(F978,'MASTER DATA'!D:F,2,FALSE),"")</f>
        <v/>
      </c>
      <c r="H978" s="4" t="str">
        <f>_xlfn.IFNA(VLOOKUP(F978,'MASTER DATA'!D:F,3,FALSE),"")</f>
        <v/>
      </c>
    </row>
    <row r="979" spans="7:8">
      <c r="G979" s="4" t="str">
        <f>_xlfn.IFNA(VLOOKUP(F979,'MASTER DATA'!D:F,2,FALSE),"")</f>
        <v/>
      </c>
      <c r="H979" s="4" t="str">
        <f>_xlfn.IFNA(VLOOKUP(F979,'MASTER DATA'!D:F,3,FALSE),"")</f>
        <v/>
      </c>
    </row>
    <row r="980" spans="7:8">
      <c r="G980" s="4" t="str">
        <f>_xlfn.IFNA(VLOOKUP(F980,'MASTER DATA'!D:F,2,FALSE),"")</f>
        <v/>
      </c>
      <c r="H980" s="4" t="str">
        <f>_xlfn.IFNA(VLOOKUP(F980,'MASTER DATA'!D:F,3,FALSE),"")</f>
        <v/>
      </c>
    </row>
    <row r="981" spans="7:8">
      <c r="G981" s="4" t="str">
        <f>_xlfn.IFNA(VLOOKUP(F981,'MASTER DATA'!D:F,2,FALSE),"")</f>
        <v/>
      </c>
      <c r="H981" s="4" t="str">
        <f>_xlfn.IFNA(VLOOKUP(F981,'MASTER DATA'!D:F,3,FALSE),"")</f>
        <v/>
      </c>
    </row>
    <row r="982" spans="7:8">
      <c r="G982" s="4" t="str">
        <f>_xlfn.IFNA(VLOOKUP(F982,'MASTER DATA'!D:F,2,FALSE),"")</f>
        <v/>
      </c>
      <c r="H982" s="4" t="str">
        <f>_xlfn.IFNA(VLOOKUP(F982,'MASTER DATA'!D:F,3,FALSE),"")</f>
        <v/>
      </c>
    </row>
    <row r="983" spans="7:8">
      <c r="G983" s="4" t="str">
        <f>_xlfn.IFNA(VLOOKUP(F983,'MASTER DATA'!D:F,2,FALSE),"")</f>
        <v/>
      </c>
      <c r="H983" s="4" t="str">
        <f>_xlfn.IFNA(VLOOKUP(F983,'MASTER DATA'!D:F,3,FALSE),"")</f>
        <v/>
      </c>
    </row>
    <row r="984" spans="7:8">
      <c r="G984" s="4" t="str">
        <f>_xlfn.IFNA(VLOOKUP(F984,'MASTER DATA'!D:F,2,FALSE),"")</f>
        <v/>
      </c>
      <c r="H984" s="4" t="str">
        <f>_xlfn.IFNA(VLOOKUP(F984,'MASTER DATA'!D:F,3,FALSE),"")</f>
        <v/>
      </c>
    </row>
    <row r="985" spans="7:8">
      <c r="G985" s="4" t="str">
        <f>_xlfn.IFNA(VLOOKUP(F985,'MASTER DATA'!D:F,2,FALSE),"")</f>
        <v/>
      </c>
      <c r="H985" s="4" t="str">
        <f>_xlfn.IFNA(VLOOKUP(F985,'MASTER DATA'!D:F,3,FALSE),"")</f>
        <v/>
      </c>
    </row>
    <row r="986" spans="7:8">
      <c r="G986" s="4" t="str">
        <f>_xlfn.IFNA(VLOOKUP(F986,'MASTER DATA'!D:F,2,FALSE),"")</f>
        <v/>
      </c>
      <c r="H986" s="4" t="str">
        <f>_xlfn.IFNA(VLOOKUP(F986,'MASTER DATA'!D:F,3,FALSE),"")</f>
        <v/>
      </c>
    </row>
    <row r="987" spans="7:8">
      <c r="G987" s="4" t="str">
        <f>_xlfn.IFNA(VLOOKUP(F987,'MASTER DATA'!D:F,2,FALSE),"")</f>
        <v/>
      </c>
      <c r="H987" s="4" t="str">
        <f>_xlfn.IFNA(VLOOKUP(F987,'MASTER DATA'!D:F,3,FALSE),"")</f>
        <v/>
      </c>
    </row>
    <row r="988" spans="7:8">
      <c r="G988" s="4" t="str">
        <f>_xlfn.IFNA(VLOOKUP(F988,'MASTER DATA'!D:F,2,FALSE),"")</f>
        <v/>
      </c>
      <c r="H988" s="4" t="str">
        <f>_xlfn.IFNA(VLOOKUP(F988,'MASTER DATA'!D:F,3,FALSE),"")</f>
        <v/>
      </c>
    </row>
    <row r="989" spans="7:8">
      <c r="G989" s="4" t="str">
        <f>_xlfn.IFNA(VLOOKUP(F989,'MASTER DATA'!D:F,2,FALSE),"")</f>
        <v/>
      </c>
      <c r="H989" s="4" t="str">
        <f>_xlfn.IFNA(VLOOKUP(F989,'MASTER DATA'!D:F,3,FALSE),"")</f>
        <v/>
      </c>
    </row>
    <row r="990" spans="7:8">
      <c r="G990" s="4" t="str">
        <f>_xlfn.IFNA(VLOOKUP(F990,'MASTER DATA'!D:F,2,FALSE),"")</f>
        <v/>
      </c>
      <c r="H990" s="4" t="str">
        <f>_xlfn.IFNA(VLOOKUP(F990,'MASTER DATA'!D:F,3,FALSE),"")</f>
        <v/>
      </c>
    </row>
    <row r="991" spans="7:8">
      <c r="G991" s="4" t="str">
        <f>_xlfn.IFNA(VLOOKUP(F991,'MASTER DATA'!D:F,2,FALSE),"")</f>
        <v/>
      </c>
      <c r="H991" s="4" t="str">
        <f>_xlfn.IFNA(VLOOKUP(F991,'MASTER DATA'!D:F,3,FALSE),"")</f>
        <v/>
      </c>
    </row>
    <row r="992" spans="7:8">
      <c r="G992" s="4" t="str">
        <f>_xlfn.IFNA(VLOOKUP(F992,'MASTER DATA'!D:F,2,FALSE),"")</f>
        <v/>
      </c>
      <c r="H992" s="4" t="str">
        <f>_xlfn.IFNA(VLOOKUP(F992,'MASTER DATA'!D:F,3,FALSE),"")</f>
        <v/>
      </c>
    </row>
    <row r="993" spans="7:8">
      <c r="G993" s="4" t="str">
        <f>_xlfn.IFNA(VLOOKUP(F993,'MASTER DATA'!D:F,2,FALSE),"")</f>
        <v/>
      </c>
      <c r="H993" s="4" t="str">
        <f>_xlfn.IFNA(VLOOKUP(F993,'MASTER DATA'!D:F,3,FALSE),"")</f>
        <v/>
      </c>
    </row>
    <row r="994" spans="7:8">
      <c r="G994" s="4" t="str">
        <f>_xlfn.IFNA(VLOOKUP(F994,'MASTER DATA'!D:F,2,FALSE),"")</f>
        <v/>
      </c>
      <c r="H994" s="4" t="str">
        <f>_xlfn.IFNA(VLOOKUP(F994,'MASTER DATA'!D:F,3,FALSE),"")</f>
        <v/>
      </c>
    </row>
    <row r="995" spans="7:8">
      <c r="G995" s="4" t="str">
        <f>_xlfn.IFNA(VLOOKUP(F995,'MASTER DATA'!D:F,2,FALSE),"")</f>
        <v/>
      </c>
      <c r="H995" s="4" t="str">
        <f>_xlfn.IFNA(VLOOKUP(F995,'MASTER DATA'!D:F,3,FALSE),"")</f>
        <v/>
      </c>
    </row>
    <row r="996" spans="7:8">
      <c r="G996" s="4" t="str">
        <f>_xlfn.IFNA(VLOOKUP(F996,'MASTER DATA'!D:F,2,FALSE),"")</f>
        <v/>
      </c>
      <c r="H996" s="4" t="str">
        <f>_xlfn.IFNA(VLOOKUP(F996,'MASTER DATA'!D:F,3,FALSE),"")</f>
        <v/>
      </c>
    </row>
    <row r="997" spans="7:8">
      <c r="G997" s="4" t="str">
        <f>_xlfn.IFNA(VLOOKUP(F997,'MASTER DATA'!D:F,2,FALSE),"")</f>
        <v/>
      </c>
      <c r="H997" s="4" t="str">
        <f>_xlfn.IFNA(VLOOKUP(F997,'MASTER DATA'!D:F,3,FALSE),"")</f>
        <v/>
      </c>
    </row>
    <row r="998" spans="7:8">
      <c r="G998" s="4" t="str">
        <f>_xlfn.IFNA(VLOOKUP(F998,'MASTER DATA'!D:F,2,FALSE),"")</f>
        <v/>
      </c>
      <c r="H998" s="4" t="str">
        <f>_xlfn.IFNA(VLOOKUP(F998,'MASTER DATA'!D:F,3,FALSE),"")</f>
        <v/>
      </c>
    </row>
    <row r="999" spans="7:8">
      <c r="G999" s="4" t="str">
        <f>_xlfn.IFNA(VLOOKUP(F999,'MASTER DATA'!D:F,2,FALSE),"")</f>
        <v/>
      </c>
      <c r="H999" s="4" t="str">
        <f>_xlfn.IFNA(VLOOKUP(F999,'MASTER DATA'!D:F,3,FALSE),"")</f>
        <v/>
      </c>
    </row>
    <row r="1000" spans="7:8">
      <c r="G1000" s="4" t="str">
        <f>_xlfn.IFNA(VLOOKUP(F1000,'MASTER DATA'!D:F,2,FALSE),"")</f>
        <v/>
      </c>
      <c r="H1000" s="4" t="str">
        <f>_xlfn.IFNA(VLOOKUP(F1000,'MASTER DATA'!D:F,3,FALSE),"")</f>
        <v/>
      </c>
    </row>
    <row r="1001" spans="7:8">
      <c r="G1001" s="4" t="str">
        <f>_xlfn.IFNA(VLOOKUP(F1001,'MASTER DATA'!D:F,2,FALSE),"")</f>
        <v/>
      </c>
      <c r="H1001" s="4" t="str">
        <f>_xlfn.IFNA(VLOOKUP(F1001,'MASTER DATA'!D:F,3,FALSE),"")</f>
        <v/>
      </c>
    </row>
    <row r="1002" spans="7:8">
      <c r="G1002" s="4" t="str">
        <f>_xlfn.IFNA(VLOOKUP(F1002,'MASTER DATA'!D:F,2,FALSE),"")</f>
        <v/>
      </c>
      <c r="H1002" s="4" t="str">
        <f>_xlfn.IFNA(VLOOKUP(F1002,'MASTER DATA'!D:F,3,FALSE),"")</f>
        <v/>
      </c>
    </row>
    <row r="1003" spans="7:8">
      <c r="G1003" s="4" t="str">
        <f>_xlfn.IFNA(VLOOKUP(F1003,'MASTER DATA'!D:F,2,FALSE),"")</f>
        <v/>
      </c>
      <c r="H1003" s="4" t="str">
        <f>_xlfn.IFNA(VLOOKUP(F1003,'MASTER DATA'!D:F,3,FALSE),"")</f>
        <v/>
      </c>
    </row>
    <row r="1004" spans="7:8">
      <c r="G1004" s="4" t="str">
        <f>_xlfn.IFNA(VLOOKUP(F1004,'MASTER DATA'!D:F,2,FALSE),"")</f>
        <v/>
      </c>
      <c r="H1004" s="4" t="str">
        <f>_xlfn.IFNA(VLOOKUP(F1004,'MASTER DATA'!D:F,3,FALSE),"")</f>
        <v/>
      </c>
    </row>
    <row r="1005" spans="7:8">
      <c r="G1005" s="4" t="str">
        <f>_xlfn.IFNA(VLOOKUP(F1005,'MASTER DATA'!D:F,2,FALSE),"")</f>
        <v/>
      </c>
      <c r="H1005" s="4" t="str">
        <f>_xlfn.IFNA(VLOOKUP(F1005,'MASTER DATA'!D:F,3,FALSE),"")</f>
        <v/>
      </c>
    </row>
    <row r="1006" spans="7:8">
      <c r="G1006" s="4" t="str">
        <f>_xlfn.IFNA(VLOOKUP(F1006,'MASTER DATA'!D:F,2,FALSE),"")</f>
        <v/>
      </c>
      <c r="H1006" s="4" t="str">
        <f>_xlfn.IFNA(VLOOKUP(F1006,'MASTER DATA'!D:F,3,FALSE),"")</f>
        <v/>
      </c>
    </row>
    <row r="1007" spans="7:8">
      <c r="G1007" s="4" t="str">
        <f>_xlfn.IFNA(VLOOKUP(F1007,'MASTER DATA'!D:F,2,FALSE),"")</f>
        <v/>
      </c>
      <c r="H1007" s="4" t="str">
        <f>_xlfn.IFNA(VLOOKUP(F1007,'MASTER DATA'!D:F,3,FALSE),"")</f>
        <v/>
      </c>
    </row>
    <row r="1008" spans="7:8">
      <c r="G1008" s="4" t="str">
        <f>_xlfn.IFNA(VLOOKUP(F1008,'MASTER DATA'!D:F,2,FALSE),"")</f>
        <v/>
      </c>
      <c r="H1008" s="4" t="str">
        <f>_xlfn.IFNA(VLOOKUP(F1008,'MASTER DATA'!D:F,3,FALSE),"")</f>
        <v/>
      </c>
    </row>
    <row r="1009" spans="7:8">
      <c r="G1009" s="4" t="str">
        <f>_xlfn.IFNA(VLOOKUP(F1009,'MASTER DATA'!D:F,2,FALSE),"")</f>
        <v/>
      </c>
      <c r="H1009" s="4" t="str">
        <f>_xlfn.IFNA(VLOOKUP(F1009,'MASTER DATA'!D:F,3,FALSE),"")</f>
        <v/>
      </c>
    </row>
    <row r="1010" spans="7:8">
      <c r="G1010" s="4" t="str">
        <f>_xlfn.IFNA(VLOOKUP(F1010,'MASTER DATA'!D:F,2,FALSE),"")</f>
        <v/>
      </c>
      <c r="H1010" s="4" t="str">
        <f>_xlfn.IFNA(VLOOKUP(F1010,'MASTER DATA'!D:F,3,FALSE),"")</f>
        <v/>
      </c>
    </row>
    <row r="1011" spans="7:8">
      <c r="G1011" s="4" t="str">
        <f>_xlfn.IFNA(VLOOKUP(F1011,'MASTER DATA'!D:F,2,FALSE),"")</f>
        <v/>
      </c>
      <c r="H1011" s="4" t="str">
        <f>_xlfn.IFNA(VLOOKUP(F1011,'MASTER DATA'!D:F,3,FALSE),"")</f>
        <v/>
      </c>
    </row>
    <row r="1012" spans="7:8">
      <c r="G1012" s="4" t="str">
        <f>_xlfn.IFNA(VLOOKUP(F1012,'MASTER DATA'!D:F,2,FALSE),"")</f>
        <v/>
      </c>
      <c r="H1012" s="4" t="str">
        <f>_xlfn.IFNA(VLOOKUP(F1012,'MASTER DATA'!D:F,3,FALSE),"")</f>
        <v/>
      </c>
    </row>
    <row r="1013" spans="7:8">
      <c r="G1013" s="4" t="str">
        <f>_xlfn.IFNA(VLOOKUP(F1013,'MASTER DATA'!D:F,2,FALSE),"")</f>
        <v/>
      </c>
      <c r="H1013" s="4" t="str">
        <f>_xlfn.IFNA(VLOOKUP(F1013,'MASTER DATA'!D:F,3,FALSE),"")</f>
        <v/>
      </c>
    </row>
    <row r="1014" spans="7:8">
      <c r="G1014" s="4" t="str">
        <f>_xlfn.IFNA(VLOOKUP(F1014,'MASTER DATA'!D:F,2,FALSE),"")</f>
        <v/>
      </c>
      <c r="H1014" s="4" t="str">
        <f>_xlfn.IFNA(VLOOKUP(F1014,'MASTER DATA'!D:F,3,FALSE),"")</f>
        <v/>
      </c>
    </row>
    <row r="1015" spans="7:8">
      <c r="G1015" s="4" t="str">
        <f>_xlfn.IFNA(VLOOKUP(F1015,'MASTER DATA'!D:F,2,FALSE),"")</f>
        <v/>
      </c>
      <c r="H1015" s="4" t="str">
        <f>_xlfn.IFNA(VLOOKUP(F1015,'MASTER DATA'!D:F,3,FALSE),"")</f>
        <v/>
      </c>
    </row>
    <row r="1016" spans="7:8">
      <c r="G1016" s="4" t="str">
        <f>_xlfn.IFNA(VLOOKUP(F1016,'MASTER DATA'!D:F,2,FALSE),"")</f>
        <v/>
      </c>
      <c r="H1016" s="4" t="str">
        <f>_xlfn.IFNA(VLOOKUP(F1016,'MASTER DATA'!D:F,3,FALSE),"")</f>
        <v/>
      </c>
    </row>
    <row r="1017" spans="7:8">
      <c r="G1017" s="4" t="str">
        <f>_xlfn.IFNA(VLOOKUP(F1017,'MASTER DATA'!D:F,2,FALSE),"")</f>
        <v/>
      </c>
      <c r="H1017" s="4" t="str">
        <f>_xlfn.IFNA(VLOOKUP(F1017,'MASTER DATA'!D:F,3,FALSE),"")</f>
        <v/>
      </c>
    </row>
    <row r="1018" spans="7:8">
      <c r="G1018" s="4" t="str">
        <f>_xlfn.IFNA(VLOOKUP(F1018,'MASTER DATA'!D:F,2,FALSE),"")</f>
        <v/>
      </c>
      <c r="H1018" s="4" t="str">
        <f>_xlfn.IFNA(VLOOKUP(F1018,'MASTER DATA'!D:F,3,FALSE),"")</f>
        <v/>
      </c>
    </row>
    <row r="1019" spans="7:8">
      <c r="G1019" s="4" t="str">
        <f>_xlfn.IFNA(VLOOKUP(F1019,'MASTER DATA'!D:F,2,FALSE),"")</f>
        <v/>
      </c>
      <c r="H1019" s="4" t="str">
        <f>_xlfn.IFNA(VLOOKUP(F1019,'MASTER DATA'!D:F,3,FALSE),"")</f>
        <v/>
      </c>
    </row>
    <row r="1020" spans="7:8">
      <c r="G1020" s="4" t="str">
        <f>_xlfn.IFNA(VLOOKUP(F1020,'MASTER DATA'!D:F,2,FALSE),"")</f>
        <v/>
      </c>
      <c r="H1020" s="4" t="str">
        <f>_xlfn.IFNA(VLOOKUP(F1020,'MASTER DATA'!D:F,3,FALSE),"")</f>
        <v/>
      </c>
    </row>
    <row r="1021" spans="7:8">
      <c r="G1021" s="4" t="str">
        <f>_xlfn.IFNA(VLOOKUP(F1021,'MASTER DATA'!D:F,2,FALSE),"")</f>
        <v/>
      </c>
      <c r="H1021" s="4" t="str">
        <f>_xlfn.IFNA(VLOOKUP(F1021,'MASTER DATA'!D:F,3,FALSE),"")</f>
        <v/>
      </c>
    </row>
    <row r="1022" spans="7:8">
      <c r="G1022" s="4" t="str">
        <f>_xlfn.IFNA(VLOOKUP(F1022,'MASTER DATA'!D:F,2,FALSE),"")</f>
        <v/>
      </c>
      <c r="H1022" s="4" t="str">
        <f>_xlfn.IFNA(VLOOKUP(F1022,'MASTER DATA'!D:F,3,FALSE),"")</f>
        <v/>
      </c>
    </row>
    <row r="1023" spans="7:8">
      <c r="G1023" s="4" t="str">
        <f>_xlfn.IFNA(VLOOKUP(F1023,'MASTER DATA'!D:F,2,FALSE),"")</f>
        <v/>
      </c>
      <c r="H1023" s="4" t="str">
        <f>_xlfn.IFNA(VLOOKUP(F1023,'MASTER DATA'!D:F,3,FALSE),"")</f>
        <v/>
      </c>
    </row>
    <row r="1024" spans="7:8">
      <c r="G1024" s="4" t="str">
        <f>_xlfn.IFNA(VLOOKUP(F1024,'MASTER DATA'!D:F,2,FALSE),"")</f>
        <v/>
      </c>
      <c r="H1024" s="4" t="str">
        <f>_xlfn.IFNA(VLOOKUP(F1024,'MASTER DATA'!D:F,3,FALSE),"")</f>
        <v/>
      </c>
    </row>
    <row r="1025" spans="7:8">
      <c r="G1025" s="4" t="str">
        <f>_xlfn.IFNA(VLOOKUP(F1025,'MASTER DATA'!D:F,2,FALSE),"")</f>
        <v/>
      </c>
      <c r="H1025" s="4" t="str">
        <f>_xlfn.IFNA(VLOOKUP(F1025,'MASTER DATA'!D:F,3,FALSE),"")</f>
        <v/>
      </c>
    </row>
    <row r="1026" spans="7:8">
      <c r="G1026" s="4" t="str">
        <f>_xlfn.IFNA(VLOOKUP(F1026,'MASTER DATA'!D:F,2,FALSE),"")</f>
        <v/>
      </c>
      <c r="H1026" s="4" t="str">
        <f>_xlfn.IFNA(VLOOKUP(F1026,'MASTER DATA'!D:F,3,FALSE),"")</f>
        <v/>
      </c>
    </row>
    <row r="1027" spans="7:8">
      <c r="G1027" s="4" t="str">
        <f>_xlfn.IFNA(VLOOKUP(F1027,'MASTER DATA'!D:F,2,FALSE),"")</f>
        <v/>
      </c>
      <c r="H1027" s="4" t="str">
        <f>_xlfn.IFNA(VLOOKUP(F1027,'MASTER DATA'!D:F,3,FALSE),"")</f>
        <v/>
      </c>
    </row>
    <row r="1028" spans="7:8">
      <c r="G1028" s="4" t="str">
        <f>_xlfn.IFNA(VLOOKUP(F1028,'MASTER DATA'!D:F,2,FALSE),"")</f>
        <v/>
      </c>
      <c r="H1028" s="4" t="str">
        <f>_xlfn.IFNA(VLOOKUP(F1028,'MASTER DATA'!D:F,3,FALSE),"")</f>
        <v/>
      </c>
    </row>
    <row r="1029" spans="7:8">
      <c r="G1029" s="4" t="str">
        <f>_xlfn.IFNA(VLOOKUP(F1029,'MASTER DATA'!D:F,2,FALSE),"")</f>
        <v/>
      </c>
      <c r="H1029" s="4" t="str">
        <f>_xlfn.IFNA(VLOOKUP(F1029,'MASTER DATA'!D:F,3,FALSE),"")</f>
        <v/>
      </c>
    </row>
    <row r="1030" spans="7:8">
      <c r="G1030" s="4" t="str">
        <f>_xlfn.IFNA(VLOOKUP(F1030,'MASTER DATA'!D:F,2,FALSE),"")</f>
        <v/>
      </c>
      <c r="H1030" s="4" t="str">
        <f>_xlfn.IFNA(VLOOKUP(F1030,'MASTER DATA'!D:F,3,FALSE),"")</f>
        <v/>
      </c>
    </row>
    <row r="1031" spans="7:8">
      <c r="G1031" s="4" t="str">
        <f>_xlfn.IFNA(VLOOKUP(F1031,'MASTER DATA'!D:F,2,FALSE),"")</f>
        <v/>
      </c>
      <c r="H1031" s="4" t="str">
        <f>_xlfn.IFNA(VLOOKUP(F1031,'MASTER DATA'!D:F,3,FALSE),"")</f>
        <v/>
      </c>
    </row>
    <row r="1032" spans="7:8">
      <c r="G1032" s="4" t="str">
        <f>_xlfn.IFNA(VLOOKUP(F1032,'MASTER DATA'!D:F,2,FALSE),"")</f>
        <v/>
      </c>
      <c r="H1032" s="4" t="str">
        <f>_xlfn.IFNA(VLOOKUP(F1032,'MASTER DATA'!D:F,3,FALSE),"")</f>
        <v/>
      </c>
    </row>
    <row r="1033" spans="7:8">
      <c r="G1033" s="4" t="str">
        <f>_xlfn.IFNA(VLOOKUP(F1033,'MASTER DATA'!D:F,2,FALSE),"")</f>
        <v/>
      </c>
      <c r="H1033" s="4" t="str">
        <f>_xlfn.IFNA(VLOOKUP(F1033,'MASTER DATA'!D:F,3,FALSE),"")</f>
        <v/>
      </c>
    </row>
    <row r="1034" spans="7:8">
      <c r="G1034" s="4" t="str">
        <f>_xlfn.IFNA(VLOOKUP(F1034,'MASTER DATA'!D:F,2,FALSE),"")</f>
        <v/>
      </c>
      <c r="H1034" s="4" t="str">
        <f>_xlfn.IFNA(VLOOKUP(F1034,'MASTER DATA'!D:F,3,FALSE),"")</f>
        <v/>
      </c>
    </row>
    <row r="1035" spans="7:8">
      <c r="G1035" s="4" t="str">
        <f>_xlfn.IFNA(VLOOKUP(F1035,'MASTER DATA'!D:F,2,FALSE),"")</f>
        <v/>
      </c>
      <c r="H1035" s="4" t="str">
        <f>_xlfn.IFNA(VLOOKUP(F1035,'MASTER DATA'!D:F,3,FALSE),"")</f>
        <v/>
      </c>
    </row>
    <row r="1036" spans="7:8">
      <c r="G1036" s="4" t="str">
        <f>_xlfn.IFNA(VLOOKUP(F1036,'MASTER DATA'!D:F,2,FALSE),"")</f>
        <v/>
      </c>
      <c r="H1036" s="4" t="str">
        <f>_xlfn.IFNA(VLOOKUP(F1036,'MASTER DATA'!D:F,3,FALSE),"")</f>
        <v/>
      </c>
    </row>
    <row r="1037" spans="7:8">
      <c r="G1037" s="4" t="str">
        <f>_xlfn.IFNA(VLOOKUP(F1037,'MASTER DATA'!D:F,2,FALSE),"")</f>
        <v/>
      </c>
      <c r="H1037" s="4" t="str">
        <f>_xlfn.IFNA(VLOOKUP(F1037,'MASTER DATA'!D:F,3,FALSE),"")</f>
        <v/>
      </c>
    </row>
    <row r="1038" spans="7:8">
      <c r="G1038" s="4" t="str">
        <f>_xlfn.IFNA(VLOOKUP(F1038,'MASTER DATA'!D:F,2,FALSE),"")</f>
        <v/>
      </c>
      <c r="H1038" s="4" t="str">
        <f>_xlfn.IFNA(VLOOKUP(F1038,'MASTER DATA'!D:F,3,FALSE),"")</f>
        <v/>
      </c>
    </row>
    <row r="1039" spans="7:8">
      <c r="G1039" s="4" t="str">
        <f>_xlfn.IFNA(VLOOKUP(F1039,'MASTER DATA'!D:F,2,FALSE),"")</f>
        <v/>
      </c>
      <c r="H1039" s="4" t="str">
        <f>_xlfn.IFNA(VLOOKUP(F1039,'MASTER DATA'!D:F,3,FALSE),"")</f>
        <v/>
      </c>
    </row>
    <row r="1040" spans="7:8">
      <c r="G1040" s="4" t="str">
        <f>_xlfn.IFNA(VLOOKUP(F1040,'MASTER DATA'!D:F,2,FALSE),"")</f>
        <v/>
      </c>
      <c r="H1040" s="4" t="str">
        <f>_xlfn.IFNA(VLOOKUP(F1040,'MASTER DATA'!D:F,3,FALSE),"")</f>
        <v/>
      </c>
    </row>
    <row r="1041" spans="7:8">
      <c r="G1041" s="4" t="str">
        <f>_xlfn.IFNA(VLOOKUP(F1041,'MASTER DATA'!D:F,2,FALSE),"")</f>
        <v/>
      </c>
      <c r="H1041" s="4" t="str">
        <f>_xlfn.IFNA(VLOOKUP(F1041,'MASTER DATA'!D:F,3,FALSE),"")</f>
        <v/>
      </c>
    </row>
    <row r="1042" spans="7:8">
      <c r="G1042" s="4" t="str">
        <f>_xlfn.IFNA(VLOOKUP(F1042,'MASTER DATA'!D:F,2,FALSE),"")</f>
        <v/>
      </c>
      <c r="H1042" s="4" t="str">
        <f>_xlfn.IFNA(VLOOKUP(F1042,'MASTER DATA'!D:F,3,FALSE),"")</f>
        <v/>
      </c>
    </row>
    <row r="1043" spans="7:8">
      <c r="G1043" s="4" t="str">
        <f>_xlfn.IFNA(VLOOKUP(F1043,'MASTER DATA'!D:F,2,FALSE),"")</f>
        <v/>
      </c>
      <c r="H1043" s="4" t="str">
        <f>_xlfn.IFNA(VLOOKUP(F1043,'MASTER DATA'!D:F,3,FALSE),"")</f>
        <v/>
      </c>
    </row>
    <row r="1044" spans="7:8">
      <c r="G1044" s="4" t="str">
        <f>_xlfn.IFNA(VLOOKUP(F1044,'MASTER DATA'!D:F,2,FALSE),"")</f>
        <v/>
      </c>
      <c r="H1044" s="4" t="str">
        <f>_xlfn.IFNA(VLOOKUP(F1044,'MASTER DATA'!D:F,3,FALSE),"")</f>
        <v/>
      </c>
    </row>
    <row r="1045" spans="7:8">
      <c r="G1045" s="4" t="str">
        <f>_xlfn.IFNA(VLOOKUP(F1045,'MASTER DATA'!D:F,2,FALSE),"")</f>
        <v/>
      </c>
      <c r="H1045" s="4" t="str">
        <f>_xlfn.IFNA(VLOOKUP(F1045,'MASTER DATA'!D:F,3,FALSE),"")</f>
        <v/>
      </c>
    </row>
    <row r="1046" spans="7:8">
      <c r="G1046" s="4" t="str">
        <f>_xlfn.IFNA(VLOOKUP(F1046,'MASTER DATA'!D:F,2,FALSE),"")</f>
        <v/>
      </c>
      <c r="H1046" s="4" t="str">
        <f>_xlfn.IFNA(VLOOKUP(F1046,'MASTER DATA'!D:F,3,FALSE),"")</f>
        <v/>
      </c>
    </row>
    <row r="1047" spans="7:8">
      <c r="G1047" s="4" t="str">
        <f>_xlfn.IFNA(VLOOKUP(F1047,'MASTER DATA'!D:F,2,FALSE),"")</f>
        <v/>
      </c>
      <c r="H1047" s="4" t="str">
        <f>_xlfn.IFNA(VLOOKUP(F1047,'MASTER DATA'!D:F,3,FALSE),"")</f>
        <v/>
      </c>
    </row>
    <row r="1048" spans="7:8">
      <c r="G1048" s="4" t="str">
        <f>_xlfn.IFNA(VLOOKUP(F1048,'MASTER DATA'!D:F,2,FALSE),"")</f>
        <v/>
      </c>
      <c r="H1048" s="4" t="str">
        <f>_xlfn.IFNA(VLOOKUP(F1048,'MASTER DATA'!D:F,3,FALSE),"")</f>
        <v/>
      </c>
    </row>
    <row r="1049" spans="7:8">
      <c r="G1049" s="4" t="str">
        <f>_xlfn.IFNA(VLOOKUP(F1049,'MASTER DATA'!D:F,2,FALSE),"")</f>
        <v/>
      </c>
      <c r="H1049" s="4" t="str">
        <f>_xlfn.IFNA(VLOOKUP(F1049,'MASTER DATA'!D:F,3,FALSE),"")</f>
        <v/>
      </c>
    </row>
    <row r="1050" spans="7:8">
      <c r="G1050" s="4" t="str">
        <f>_xlfn.IFNA(VLOOKUP(F1050,'MASTER DATA'!D:F,2,FALSE),"")</f>
        <v/>
      </c>
      <c r="H1050" s="4" t="str">
        <f>_xlfn.IFNA(VLOOKUP(F1050,'MASTER DATA'!D:F,3,FALSE),"")</f>
        <v/>
      </c>
    </row>
    <row r="1051" spans="7:8">
      <c r="G1051" s="4" t="str">
        <f>_xlfn.IFNA(VLOOKUP(F1051,'MASTER DATA'!D:F,2,FALSE),"")</f>
        <v/>
      </c>
      <c r="H1051" s="4" t="str">
        <f>_xlfn.IFNA(VLOOKUP(F1051,'MASTER DATA'!D:F,3,FALSE),"")</f>
        <v/>
      </c>
    </row>
    <row r="1052" spans="7:8">
      <c r="G1052" s="4" t="str">
        <f>_xlfn.IFNA(VLOOKUP(F1052,'MASTER DATA'!D:F,2,FALSE),"")</f>
        <v/>
      </c>
      <c r="H1052" s="4" t="str">
        <f>_xlfn.IFNA(VLOOKUP(F1052,'MASTER DATA'!D:F,3,FALSE),"")</f>
        <v/>
      </c>
    </row>
    <row r="1053" spans="7:8">
      <c r="G1053" s="4" t="str">
        <f>_xlfn.IFNA(VLOOKUP(F1053,'MASTER DATA'!D:F,2,FALSE),"")</f>
        <v/>
      </c>
      <c r="H1053" s="4" t="str">
        <f>_xlfn.IFNA(VLOOKUP(F1053,'MASTER DATA'!D:F,3,FALSE),"")</f>
        <v/>
      </c>
    </row>
    <row r="1054" spans="7:8">
      <c r="G1054" s="4" t="str">
        <f>_xlfn.IFNA(VLOOKUP(F1054,'MASTER DATA'!D:F,2,FALSE),"")</f>
        <v/>
      </c>
      <c r="H1054" s="4" t="str">
        <f>_xlfn.IFNA(VLOOKUP(F1054,'MASTER DATA'!D:F,3,FALSE),"")</f>
        <v/>
      </c>
    </row>
    <row r="1055" spans="7:8">
      <c r="G1055" s="4" t="str">
        <f>_xlfn.IFNA(VLOOKUP(F1055,'MASTER DATA'!D:F,2,FALSE),"")</f>
        <v/>
      </c>
      <c r="H1055" s="4" t="str">
        <f>_xlfn.IFNA(VLOOKUP(F1055,'MASTER DATA'!D:F,3,FALSE),"")</f>
        <v/>
      </c>
    </row>
    <row r="1056" spans="7:8">
      <c r="G1056" s="4" t="str">
        <f>_xlfn.IFNA(VLOOKUP(F1056,'MASTER DATA'!D:F,2,FALSE),"")</f>
        <v/>
      </c>
      <c r="H1056" s="4" t="str">
        <f>_xlfn.IFNA(VLOOKUP(F1056,'MASTER DATA'!D:F,3,FALSE),"")</f>
        <v/>
      </c>
    </row>
    <row r="1057" spans="7:8">
      <c r="G1057" s="4" t="str">
        <f>_xlfn.IFNA(VLOOKUP(F1057,'MASTER DATA'!D:F,2,FALSE),"")</f>
        <v/>
      </c>
      <c r="H1057" s="4" t="str">
        <f>_xlfn.IFNA(VLOOKUP(F1057,'MASTER DATA'!D:F,3,FALSE),"")</f>
        <v/>
      </c>
    </row>
    <row r="1058" spans="7:8">
      <c r="G1058" s="4" t="str">
        <f>_xlfn.IFNA(VLOOKUP(F1058,'MASTER DATA'!D:F,2,FALSE),"")</f>
        <v/>
      </c>
      <c r="H1058" s="4" t="str">
        <f>_xlfn.IFNA(VLOOKUP(F1058,'MASTER DATA'!D:F,3,FALSE),"")</f>
        <v/>
      </c>
    </row>
    <row r="1059" spans="7:8">
      <c r="G1059" s="4" t="str">
        <f>_xlfn.IFNA(VLOOKUP(F1059,'MASTER DATA'!D:F,2,FALSE),"")</f>
        <v/>
      </c>
      <c r="H1059" s="4" t="str">
        <f>_xlfn.IFNA(VLOOKUP(F1059,'MASTER DATA'!D:F,3,FALSE),"")</f>
        <v/>
      </c>
    </row>
    <row r="1060" spans="7:8">
      <c r="G1060" s="4" t="str">
        <f>_xlfn.IFNA(VLOOKUP(F1060,'MASTER DATA'!D:F,2,FALSE),"")</f>
        <v/>
      </c>
      <c r="H1060" s="4" t="str">
        <f>_xlfn.IFNA(VLOOKUP(F1060,'MASTER DATA'!D:F,3,FALSE),"")</f>
        <v/>
      </c>
    </row>
    <row r="1061" spans="7:8">
      <c r="G1061" s="4" t="str">
        <f>_xlfn.IFNA(VLOOKUP(F1061,'MASTER DATA'!D:F,2,FALSE),"")</f>
        <v/>
      </c>
      <c r="H1061" s="4" t="str">
        <f>_xlfn.IFNA(VLOOKUP(F1061,'MASTER DATA'!D:F,3,FALSE),"")</f>
        <v/>
      </c>
    </row>
    <row r="1062" spans="7:8">
      <c r="G1062" s="4" t="str">
        <f>_xlfn.IFNA(VLOOKUP(F1062,'MASTER DATA'!D:F,2,FALSE),"")</f>
        <v/>
      </c>
      <c r="H1062" s="4" t="str">
        <f>_xlfn.IFNA(VLOOKUP(F1062,'MASTER DATA'!D:F,3,FALSE),"")</f>
        <v/>
      </c>
    </row>
    <row r="1063" spans="7:8">
      <c r="G1063" s="4" t="str">
        <f>_xlfn.IFNA(VLOOKUP(F1063,'MASTER DATA'!D:F,2,FALSE),"")</f>
        <v/>
      </c>
      <c r="H1063" s="4" t="str">
        <f>_xlfn.IFNA(VLOOKUP(F1063,'MASTER DATA'!D:F,3,FALSE),"")</f>
        <v/>
      </c>
    </row>
    <row r="1064" spans="7:8">
      <c r="G1064" s="4" t="str">
        <f>_xlfn.IFNA(VLOOKUP(F1064,'MASTER DATA'!D:F,2,FALSE),"")</f>
        <v/>
      </c>
      <c r="H1064" s="4" t="str">
        <f>_xlfn.IFNA(VLOOKUP(F1064,'MASTER DATA'!D:F,3,FALSE),"")</f>
        <v/>
      </c>
    </row>
    <row r="1065" spans="7:8">
      <c r="G1065" s="4" t="str">
        <f>_xlfn.IFNA(VLOOKUP(F1065,'MASTER DATA'!D:F,2,FALSE),"")</f>
        <v/>
      </c>
      <c r="H1065" s="4" t="str">
        <f>_xlfn.IFNA(VLOOKUP(F1065,'MASTER DATA'!D:F,3,FALSE),"")</f>
        <v/>
      </c>
    </row>
    <row r="1066" spans="7:8">
      <c r="G1066" s="4" t="str">
        <f>_xlfn.IFNA(VLOOKUP(F1066,'MASTER DATA'!D:F,2,FALSE),"")</f>
        <v/>
      </c>
      <c r="H1066" s="4" t="str">
        <f>_xlfn.IFNA(VLOOKUP(F1066,'MASTER DATA'!D:F,3,FALSE),"")</f>
        <v/>
      </c>
    </row>
    <row r="1067" spans="7:8">
      <c r="G1067" s="4" t="str">
        <f>_xlfn.IFNA(VLOOKUP(F1067,'MASTER DATA'!D:F,2,FALSE),"")</f>
        <v/>
      </c>
      <c r="H1067" s="4" t="str">
        <f>_xlfn.IFNA(VLOOKUP(F1067,'MASTER DATA'!D:F,3,FALSE),"")</f>
        <v/>
      </c>
    </row>
    <row r="1068" spans="7:8">
      <c r="G1068" s="4" t="str">
        <f>_xlfn.IFNA(VLOOKUP(F1068,'MASTER DATA'!D:F,2,FALSE),"")</f>
        <v/>
      </c>
      <c r="H1068" s="4" t="str">
        <f>_xlfn.IFNA(VLOOKUP(F1068,'MASTER DATA'!D:F,3,FALSE),"")</f>
        <v/>
      </c>
    </row>
    <row r="1069" spans="7:8">
      <c r="G1069" s="4" t="str">
        <f>_xlfn.IFNA(VLOOKUP(F1069,'MASTER DATA'!D:F,2,FALSE),"")</f>
        <v/>
      </c>
      <c r="H1069" s="4" t="str">
        <f>_xlfn.IFNA(VLOOKUP(F1069,'MASTER DATA'!D:F,3,FALSE),"")</f>
        <v/>
      </c>
    </row>
    <row r="1070" spans="7:8">
      <c r="G1070" s="4" t="str">
        <f>_xlfn.IFNA(VLOOKUP(F1070,'MASTER DATA'!D:F,2,FALSE),"")</f>
        <v/>
      </c>
      <c r="H1070" s="4" t="str">
        <f>_xlfn.IFNA(VLOOKUP(F1070,'MASTER DATA'!D:F,3,FALSE),"")</f>
        <v/>
      </c>
    </row>
    <row r="1071" spans="7:8">
      <c r="G1071" s="4" t="str">
        <f>_xlfn.IFNA(VLOOKUP(F1071,'MASTER DATA'!D:F,2,FALSE),"")</f>
        <v/>
      </c>
      <c r="H1071" s="4" t="str">
        <f>_xlfn.IFNA(VLOOKUP(F1071,'MASTER DATA'!D:F,3,FALSE),"")</f>
        <v/>
      </c>
    </row>
    <row r="1072" spans="7:8">
      <c r="G1072" s="4" t="str">
        <f>_xlfn.IFNA(VLOOKUP(F1072,'MASTER DATA'!D:F,2,FALSE),"")</f>
        <v/>
      </c>
      <c r="H1072" s="4" t="str">
        <f>_xlfn.IFNA(VLOOKUP(F1072,'MASTER DATA'!D:F,3,FALSE),"")</f>
        <v/>
      </c>
    </row>
    <row r="1073" spans="7:8">
      <c r="G1073" s="4" t="str">
        <f>_xlfn.IFNA(VLOOKUP(F1073,'MASTER DATA'!D:F,2,FALSE),"")</f>
        <v/>
      </c>
      <c r="H1073" s="4" t="str">
        <f>_xlfn.IFNA(VLOOKUP(F1073,'MASTER DATA'!D:F,3,FALSE),"")</f>
        <v/>
      </c>
    </row>
    <row r="1074" spans="7:8">
      <c r="G1074" s="4" t="str">
        <f>_xlfn.IFNA(VLOOKUP(F1074,'MASTER DATA'!D:F,2,FALSE),"")</f>
        <v/>
      </c>
      <c r="H1074" s="4" t="str">
        <f>_xlfn.IFNA(VLOOKUP(F1074,'MASTER DATA'!D:F,3,FALSE),"")</f>
        <v/>
      </c>
    </row>
    <row r="1075" spans="7:8">
      <c r="G1075" s="4" t="str">
        <f>_xlfn.IFNA(VLOOKUP(F1075,'MASTER DATA'!D:F,2,FALSE),"")</f>
        <v/>
      </c>
      <c r="H1075" s="4" t="str">
        <f>_xlfn.IFNA(VLOOKUP(F1075,'MASTER DATA'!D:F,3,FALSE),"")</f>
        <v/>
      </c>
    </row>
    <row r="1076" spans="7:8">
      <c r="G1076" s="4" t="str">
        <f>_xlfn.IFNA(VLOOKUP(F1076,'MASTER DATA'!D:F,2,FALSE),"")</f>
        <v/>
      </c>
      <c r="H1076" s="4" t="str">
        <f>_xlfn.IFNA(VLOOKUP(F1076,'MASTER DATA'!D:F,3,FALSE),"")</f>
        <v/>
      </c>
    </row>
    <row r="1077" spans="7:8">
      <c r="G1077" s="4" t="str">
        <f>_xlfn.IFNA(VLOOKUP(F1077,'MASTER DATA'!D:F,2,FALSE),"")</f>
        <v/>
      </c>
      <c r="H1077" s="4" t="str">
        <f>_xlfn.IFNA(VLOOKUP(F1077,'MASTER DATA'!D:F,3,FALSE),"")</f>
        <v/>
      </c>
    </row>
    <row r="1078" spans="7:8">
      <c r="G1078" s="4" t="str">
        <f>_xlfn.IFNA(VLOOKUP(F1078,'MASTER DATA'!D:F,2,FALSE),"")</f>
        <v/>
      </c>
      <c r="H1078" s="4" t="str">
        <f>_xlfn.IFNA(VLOOKUP(F1078,'MASTER DATA'!D:F,3,FALSE),"")</f>
        <v/>
      </c>
    </row>
    <row r="1079" spans="7:8">
      <c r="G1079" s="4" t="str">
        <f>_xlfn.IFNA(VLOOKUP(F1079,'MASTER DATA'!D:F,2,FALSE),"")</f>
        <v/>
      </c>
      <c r="H1079" s="4" t="str">
        <f>_xlfn.IFNA(VLOOKUP(F1079,'MASTER DATA'!D:F,3,FALSE),"")</f>
        <v/>
      </c>
    </row>
    <row r="1080" spans="7:8">
      <c r="G1080" s="4" t="str">
        <f>_xlfn.IFNA(VLOOKUP(F1080,'MASTER DATA'!D:F,2,FALSE),"")</f>
        <v/>
      </c>
      <c r="H1080" s="4" t="str">
        <f>_xlfn.IFNA(VLOOKUP(F1080,'MASTER DATA'!D:F,3,FALSE),"")</f>
        <v/>
      </c>
    </row>
    <row r="1081" spans="7:8">
      <c r="G1081" s="4" t="str">
        <f>_xlfn.IFNA(VLOOKUP(F1081,'MASTER DATA'!D:F,2,FALSE),"")</f>
        <v/>
      </c>
      <c r="H1081" s="4" t="str">
        <f>_xlfn.IFNA(VLOOKUP(F1081,'MASTER DATA'!D:F,3,FALSE),"")</f>
        <v/>
      </c>
    </row>
    <row r="1082" spans="7:8">
      <c r="G1082" s="4" t="str">
        <f>_xlfn.IFNA(VLOOKUP(F1082,'MASTER DATA'!D:F,2,FALSE),"")</f>
        <v/>
      </c>
      <c r="H1082" s="4" t="str">
        <f>_xlfn.IFNA(VLOOKUP(F1082,'MASTER DATA'!D:F,3,FALSE),"")</f>
        <v/>
      </c>
    </row>
    <row r="1083" spans="7:8">
      <c r="G1083" s="4" t="str">
        <f>_xlfn.IFNA(VLOOKUP(F1083,'MASTER DATA'!D:F,2,FALSE),"")</f>
        <v/>
      </c>
      <c r="H1083" s="4" t="str">
        <f>_xlfn.IFNA(VLOOKUP(F1083,'MASTER DATA'!D:F,3,FALSE),"")</f>
        <v/>
      </c>
    </row>
    <row r="1084" spans="7:8">
      <c r="G1084" s="4" t="str">
        <f>_xlfn.IFNA(VLOOKUP(F1084,'MASTER DATA'!D:F,2,FALSE),"")</f>
        <v/>
      </c>
      <c r="H1084" s="4" t="str">
        <f>_xlfn.IFNA(VLOOKUP(F1084,'MASTER DATA'!D:F,3,FALSE),"")</f>
        <v/>
      </c>
    </row>
    <row r="1085" spans="7:8">
      <c r="G1085" s="4" t="str">
        <f>_xlfn.IFNA(VLOOKUP(F1085,'MASTER DATA'!D:F,2,FALSE),"")</f>
        <v/>
      </c>
      <c r="H1085" s="4" t="str">
        <f>_xlfn.IFNA(VLOOKUP(F1085,'MASTER DATA'!D:F,3,FALSE),"")</f>
        <v/>
      </c>
    </row>
    <row r="1086" spans="7:8">
      <c r="G1086" s="4" t="str">
        <f>_xlfn.IFNA(VLOOKUP(F1086,'MASTER DATA'!D:F,2,FALSE),"")</f>
        <v/>
      </c>
      <c r="H1086" s="4" t="str">
        <f>_xlfn.IFNA(VLOOKUP(F1086,'MASTER DATA'!D:F,3,FALSE),"")</f>
        <v/>
      </c>
    </row>
    <row r="1087" spans="7:8">
      <c r="G1087" s="4" t="str">
        <f>_xlfn.IFNA(VLOOKUP(F1087,'MASTER DATA'!D:F,2,FALSE),"")</f>
        <v/>
      </c>
      <c r="H1087" s="4" t="str">
        <f>_xlfn.IFNA(VLOOKUP(F1087,'MASTER DATA'!D:F,3,FALSE),"")</f>
        <v/>
      </c>
    </row>
    <row r="1088" spans="7:8">
      <c r="G1088" s="4" t="str">
        <f>_xlfn.IFNA(VLOOKUP(F1088,'MASTER DATA'!D:F,2,FALSE),"")</f>
        <v/>
      </c>
      <c r="H1088" s="4" t="str">
        <f>_xlfn.IFNA(VLOOKUP(F1088,'MASTER DATA'!D:F,3,FALSE),"")</f>
        <v/>
      </c>
    </row>
    <row r="1089" spans="7:8">
      <c r="G1089" s="4" t="str">
        <f>_xlfn.IFNA(VLOOKUP(F1089,'MASTER DATA'!D:F,2,FALSE),"")</f>
        <v/>
      </c>
      <c r="H1089" s="4" t="str">
        <f>_xlfn.IFNA(VLOOKUP(F1089,'MASTER DATA'!D:F,3,FALSE),"")</f>
        <v/>
      </c>
    </row>
    <row r="1090" spans="7:8">
      <c r="G1090" s="4" t="str">
        <f>_xlfn.IFNA(VLOOKUP(F1090,'MASTER DATA'!D:F,2,FALSE),"")</f>
        <v/>
      </c>
      <c r="H1090" s="4" t="str">
        <f>_xlfn.IFNA(VLOOKUP(F1090,'MASTER DATA'!D:F,3,FALSE),"")</f>
        <v/>
      </c>
    </row>
    <row r="1091" spans="7:8">
      <c r="G1091" s="4" t="str">
        <f>_xlfn.IFNA(VLOOKUP(F1091,'MASTER DATA'!D:F,2,FALSE),"")</f>
        <v/>
      </c>
      <c r="H1091" s="4" t="str">
        <f>_xlfn.IFNA(VLOOKUP(F1091,'MASTER DATA'!D:F,3,FALSE),"")</f>
        <v/>
      </c>
    </row>
    <row r="1092" spans="7:8">
      <c r="G1092" s="4" t="str">
        <f>_xlfn.IFNA(VLOOKUP(F1092,'MASTER DATA'!D:F,2,FALSE),"")</f>
        <v/>
      </c>
      <c r="H1092" s="4" t="str">
        <f>_xlfn.IFNA(VLOOKUP(F1092,'MASTER DATA'!D:F,3,FALSE),"")</f>
        <v/>
      </c>
    </row>
    <row r="1093" spans="7:8">
      <c r="G1093" s="4" t="str">
        <f>_xlfn.IFNA(VLOOKUP(F1093,'MASTER DATA'!D:F,2,FALSE),"")</f>
        <v/>
      </c>
      <c r="H1093" s="4" t="str">
        <f>_xlfn.IFNA(VLOOKUP(F1093,'MASTER DATA'!D:F,3,FALSE),"")</f>
        <v/>
      </c>
    </row>
    <row r="1094" spans="7:8">
      <c r="G1094" s="4" t="str">
        <f>_xlfn.IFNA(VLOOKUP(F1094,'MASTER DATA'!D:F,2,FALSE),"")</f>
        <v/>
      </c>
      <c r="H1094" s="4" t="str">
        <f>_xlfn.IFNA(VLOOKUP(F1094,'MASTER DATA'!D:F,3,FALSE),"")</f>
        <v/>
      </c>
    </row>
    <row r="1095" spans="7:8">
      <c r="G1095" s="4" t="str">
        <f>_xlfn.IFNA(VLOOKUP(F1095,'MASTER DATA'!D:F,2,FALSE),"")</f>
        <v/>
      </c>
      <c r="H1095" s="4" t="str">
        <f>_xlfn.IFNA(VLOOKUP(F1095,'MASTER DATA'!D:F,3,FALSE),"")</f>
        <v/>
      </c>
    </row>
    <row r="1096" spans="7:8">
      <c r="G1096" s="4" t="str">
        <f>_xlfn.IFNA(VLOOKUP(F1096,'MASTER DATA'!D:F,2,FALSE),"")</f>
        <v/>
      </c>
      <c r="H1096" s="4" t="str">
        <f>_xlfn.IFNA(VLOOKUP(F1096,'MASTER DATA'!D:F,3,FALSE),"")</f>
        <v/>
      </c>
    </row>
    <row r="1097" spans="7:8">
      <c r="G1097" s="4" t="str">
        <f>_xlfn.IFNA(VLOOKUP(F1097,'MASTER DATA'!D:F,2,FALSE),"")</f>
        <v/>
      </c>
      <c r="H1097" s="4" t="str">
        <f>_xlfn.IFNA(VLOOKUP(F1097,'MASTER DATA'!D:F,3,FALSE),"")</f>
        <v/>
      </c>
    </row>
    <row r="1098" spans="7:8">
      <c r="G1098" s="4" t="str">
        <f>_xlfn.IFNA(VLOOKUP(F1098,'MASTER DATA'!D:F,2,FALSE),"")</f>
        <v/>
      </c>
      <c r="H1098" s="4" t="str">
        <f>_xlfn.IFNA(VLOOKUP(F1098,'MASTER DATA'!D:F,3,FALSE),"")</f>
        <v/>
      </c>
    </row>
    <row r="1099" spans="7:8">
      <c r="G1099" s="4" t="str">
        <f>_xlfn.IFNA(VLOOKUP(F1099,'MASTER DATA'!D:F,2,FALSE),"")</f>
        <v/>
      </c>
      <c r="H1099" s="4" t="str">
        <f>_xlfn.IFNA(VLOOKUP(F1099,'MASTER DATA'!D:F,3,FALSE),"")</f>
        <v/>
      </c>
    </row>
    <row r="1100" spans="7:8">
      <c r="G1100" s="4" t="str">
        <f>_xlfn.IFNA(VLOOKUP(F1100,'MASTER DATA'!D:F,2,FALSE),"")</f>
        <v/>
      </c>
      <c r="H1100" s="4" t="str">
        <f>_xlfn.IFNA(VLOOKUP(F1100,'MASTER DATA'!D:F,3,FALSE),"")</f>
        <v/>
      </c>
    </row>
    <row r="1101" spans="7:8">
      <c r="G1101" s="4" t="str">
        <f>_xlfn.IFNA(VLOOKUP(F1101,'MASTER DATA'!D:F,2,FALSE),"")</f>
        <v/>
      </c>
      <c r="H1101" s="4" t="str">
        <f>_xlfn.IFNA(VLOOKUP(F1101,'MASTER DATA'!D:F,3,FALSE),"")</f>
        <v/>
      </c>
    </row>
    <row r="1102" spans="7:8">
      <c r="G1102" s="4" t="str">
        <f>_xlfn.IFNA(VLOOKUP(F1102,'MASTER DATA'!D:F,2,FALSE),"")</f>
        <v/>
      </c>
      <c r="H1102" s="4" t="str">
        <f>_xlfn.IFNA(VLOOKUP(F1102,'MASTER DATA'!D:F,3,FALSE),"")</f>
        <v/>
      </c>
    </row>
    <row r="1103" spans="7:8">
      <c r="G1103" s="4" t="str">
        <f>_xlfn.IFNA(VLOOKUP(F1103,'MASTER DATA'!D:F,2,FALSE),"")</f>
        <v/>
      </c>
      <c r="H1103" s="4" t="str">
        <f>_xlfn.IFNA(VLOOKUP(F1103,'MASTER DATA'!D:F,3,FALSE),"")</f>
        <v/>
      </c>
    </row>
    <row r="1104" spans="7:8">
      <c r="G1104" s="4" t="str">
        <f>_xlfn.IFNA(VLOOKUP(F1104,'MASTER DATA'!D:F,2,FALSE),"")</f>
        <v/>
      </c>
      <c r="H1104" s="4" t="str">
        <f>_xlfn.IFNA(VLOOKUP(F1104,'MASTER DATA'!D:F,3,FALSE),"")</f>
        <v/>
      </c>
    </row>
    <row r="1105" spans="7:8">
      <c r="G1105" s="4" t="str">
        <f>_xlfn.IFNA(VLOOKUP(F1105,'MASTER DATA'!D:F,2,FALSE),"")</f>
        <v/>
      </c>
      <c r="H1105" s="4" t="str">
        <f>_xlfn.IFNA(VLOOKUP(F1105,'MASTER DATA'!D:F,3,FALSE),"")</f>
        <v/>
      </c>
    </row>
    <row r="1106" spans="7:8">
      <c r="G1106" s="4" t="str">
        <f>_xlfn.IFNA(VLOOKUP(F1106,'MASTER DATA'!D:F,2,FALSE),"")</f>
        <v/>
      </c>
      <c r="H1106" s="4" t="str">
        <f>_xlfn.IFNA(VLOOKUP(F1106,'MASTER DATA'!D:F,3,FALSE),"")</f>
        <v/>
      </c>
    </row>
    <row r="1107" spans="7:8">
      <c r="G1107" s="4" t="str">
        <f>_xlfn.IFNA(VLOOKUP(F1107,'MASTER DATA'!D:F,2,FALSE),"")</f>
        <v/>
      </c>
      <c r="H1107" s="4" t="str">
        <f>_xlfn.IFNA(VLOOKUP(F1107,'MASTER DATA'!D:F,3,FALSE),"")</f>
        <v/>
      </c>
    </row>
    <row r="1108" spans="7:8">
      <c r="G1108" s="4" t="str">
        <f>_xlfn.IFNA(VLOOKUP(F1108,'MASTER DATA'!D:F,2,FALSE),"")</f>
        <v/>
      </c>
      <c r="H1108" s="4" t="str">
        <f>_xlfn.IFNA(VLOOKUP(F1108,'MASTER DATA'!D:F,3,FALSE),"")</f>
        <v/>
      </c>
    </row>
    <row r="1109" spans="7:8">
      <c r="G1109" s="4" t="str">
        <f>_xlfn.IFNA(VLOOKUP(F1109,'MASTER DATA'!D:F,2,FALSE),"")</f>
        <v/>
      </c>
      <c r="H1109" s="4" t="str">
        <f>_xlfn.IFNA(VLOOKUP(F1109,'MASTER DATA'!D:F,3,FALSE),"")</f>
        <v/>
      </c>
    </row>
    <row r="1110" spans="7:8">
      <c r="G1110" s="4" t="str">
        <f>_xlfn.IFNA(VLOOKUP(F1110,'MASTER DATA'!D:F,2,FALSE),"")</f>
        <v/>
      </c>
      <c r="H1110" s="4" t="str">
        <f>_xlfn.IFNA(VLOOKUP(F1110,'MASTER DATA'!D:F,3,FALSE),"")</f>
        <v/>
      </c>
    </row>
    <row r="1111" spans="7:8">
      <c r="G1111" s="4" t="str">
        <f>_xlfn.IFNA(VLOOKUP(F1111,'MASTER DATA'!D:F,2,FALSE),"")</f>
        <v/>
      </c>
      <c r="H1111" s="4" t="str">
        <f>_xlfn.IFNA(VLOOKUP(F1111,'MASTER DATA'!D:F,3,FALSE),"")</f>
        <v/>
      </c>
    </row>
    <row r="1112" spans="7:8">
      <c r="G1112" s="4" t="str">
        <f>_xlfn.IFNA(VLOOKUP(F1112,'MASTER DATA'!D:F,2,FALSE),"")</f>
        <v/>
      </c>
      <c r="H1112" s="4" t="str">
        <f>_xlfn.IFNA(VLOOKUP(F1112,'MASTER DATA'!D:F,3,FALSE),"")</f>
        <v/>
      </c>
    </row>
    <row r="1113" spans="7:8">
      <c r="G1113" s="4" t="str">
        <f>_xlfn.IFNA(VLOOKUP(F1113,'MASTER DATA'!D:F,2,FALSE),"")</f>
        <v/>
      </c>
      <c r="H1113" s="4" t="str">
        <f>_xlfn.IFNA(VLOOKUP(F1113,'MASTER DATA'!D:F,3,FALSE),"")</f>
        <v/>
      </c>
    </row>
    <row r="1114" spans="7:8">
      <c r="G1114" s="4" t="str">
        <f>_xlfn.IFNA(VLOOKUP(F1114,'MASTER DATA'!D:F,2,FALSE),"")</f>
        <v/>
      </c>
      <c r="H1114" s="4" t="str">
        <f>_xlfn.IFNA(VLOOKUP(F1114,'MASTER DATA'!D:F,3,FALSE),"")</f>
        <v/>
      </c>
    </row>
    <row r="1115" spans="7:8">
      <c r="G1115" s="4" t="str">
        <f>_xlfn.IFNA(VLOOKUP(F1115,'MASTER DATA'!D:F,2,FALSE),"")</f>
        <v/>
      </c>
      <c r="H1115" s="4" t="str">
        <f>_xlfn.IFNA(VLOOKUP(F1115,'MASTER DATA'!D:F,3,FALSE),"")</f>
        <v/>
      </c>
    </row>
    <row r="1116" spans="7:8">
      <c r="G1116" s="4" t="str">
        <f>_xlfn.IFNA(VLOOKUP(F1116,'MASTER DATA'!D:F,2,FALSE),"")</f>
        <v/>
      </c>
      <c r="H1116" s="4" t="str">
        <f>_xlfn.IFNA(VLOOKUP(F1116,'MASTER DATA'!D:F,3,FALSE),"")</f>
        <v/>
      </c>
    </row>
    <row r="1117" spans="7:8">
      <c r="G1117" s="4" t="str">
        <f>_xlfn.IFNA(VLOOKUP(F1117,'MASTER DATA'!D:F,2,FALSE),"")</f>
        <v/>
      </c>
      <c r="H1117" s="4" t="str">
        <f>_xlfn.IFNA(VLOOKUP(F1117,'MASTER DATA'!D:F,3,FALSE),"")</f>
        <v/>
      </c>
    </row>
    <row r="1118" spans="7:8">
      <c r="G1118" s="4" t="str">
        <f>_xlfn.IFNA(VLOOKUP(F1118,'MASTER DATA'!D:F,2,FALSE),"")</f>
        <v/>
      </c>
      <c r="H1118" s="4" t="str">
        <f>_xlfn.IFNA(VLOOKUP(F1118,'MASTER DATA'!D:F,3,FALSE),"")</f>
        <v/>
      </c>
    </row>
    <row r="1119" spans="7:8">
      <c r="G1119" s="4" t="str">
        <f>_xlfn.IFNA(VLOOKUP(F1119,'MASTER DATA'!D:F,2,FALSE),"")</f>
        <v/>
      </c>
      <c r="H1119" s="4" t="str">
        <f>_xlfn.IFNA(VLOOKUP(F1119,'MASTER DATA'!D:F,3,FALSE),"")</f>
        <v/>
      </c>
    </row>
    <row r="1120" spans="7:8">
      <c r="G1120" s="4" t="str">
        <f>_xlfn.IFNA(VLOOKUP(F1120,'MASTER DATA'!D:F,2,FALSE),"")</f>
        <v/>
      </c>
      <c r="H1120" s="4" t="str">
        <f>_xlfn.IFNA(VLOOKUP(F1120,'MASTER DATA'!D:F,3,FALSE),"")</f>
        <v/>
      </c>
    </row>
    <row r="1121" spans="7:8">
      <c r="G1121" s="4" t="str">
        <f>_xlfn.IFNA(VLOOKUP(F1121,'MASTER DATA'!D:F,2,FALSE),"")</f>
        <v/>
      </c>
      <c r="H1121" s="4" t="str">
        <f>_xlfn.IFNA(VLOOKUP(F1121,'MASTER DATA'!D:F,3,FALSE),"")</f>
        <v/>
      </c>
    </row>
    <row r="1122" spans="7:8">
      <c r="G1122" s="4" t="str">
        <f>_xlfn.IFNA(VLOOKUP(F1122,'MASTER DATA'!D:F,2,FALSE),"")</f>
        <v/>
      </c>
      <c r="H1122" s="4" t="str">
        <f>_xlfn.IFNA(VLOOKUP(F1122,'MASTER DATA'!D:F,3,FALSE),"")</f>
        <v/>
      </c>
    </row>
    <row r="1123" spans="7:8">
      <c r="G1123" s="4" t="str">
        <f>_xlfn.IFNA(VLOOKUP(F1123,'MASTER DATA'!D:F,2,FALSE),"")</f>
        <v/>
      </c>
      <c r="H1123" s="4" t="str">
        <f>_xlfn.IFNA(VLOOKUP(F1123,'MASTER DATA'!D:F,3,FALSE),"")</f>
        <v/>
      </c>
    </row>
    <row r="1124" spans="7:8">
      <c r="G1124" s="4" t="str">
        <f>_xlfn.IFNA(VLOOKUP(F1124,'MASTER DATA'!D:F,2,FALSE),"")</f>
        <v/>
      </c>
      <c r="H1124" s="4" t="str">
        <f>_xlfn.IFNA(VLOOKUP(F1124,'MASTER DATA'!D:F,3,FALSE),"")</f>
        <v/>
      </c>
    </row>
    <row r="1125" spans="7:8">
      <c r="G1125" s="4" t="str">
        <f>_xlfn.IFNA(VLOOKUP(F1125,'MASTER DATA'!D:F,2,FALSE),"")</f>
        <v/>
      </c>
      <c r="H1125" s="4" t="str">
        <f>_xlfn.IFNA(VLOOKUP(F1125,'MASTER DATA'!D:F,3,FALSE),"")</f>
        <v/>
      </c>
    </row>
    <row r="1126" spans="7:8">
      <c r="G1126" s="4" t="str">
        <f>_xlfn.IFNA(VLOOKUP(F1126,'MASTER DATA'!D:F,2,FALSE),"")</f>
        <v/>
      </c>
      <c r="H1126" s="4" t="str">
        <f>_xlfn.IFNA(VLOOKUP(F1126,'MASTER DATA'!D:F,3,FALSE),"")</f>
        <v/>
      </c>
    </row>
    <row r="1127" spans="7:8">
      <c r="G1127" s="4" t="str">
        <f>_xlfn.IFNA(VLOOKUP(F1127,'MASTER DATA'!D:F,2,FALSE),"")</f>
        <v/>
      </c>
      <c r="H1127" s="4" t="str">
        <f>_xlfn.IFNA(VLOOKUP(F1127,'MASTER DATA'!D:F,3,FALSE),"")</f>
        <v/>
      </c>
    </row>
    <row r="1128" spans="7:8">
      <c r="G1128" s="4" t="str">
        <f>_xlfn.IFNA(VLOOKUP(F1128,'MASTER DATA'!D:F,2,FALSE),"")</f>
        <v/>
      </c>
      <c r="H1128" s="4" t="str">
        <f>_xlfn.IFNA(VLOOKUP(F1128,'MASTER DATA'!D:F,3,FALSE),"")</f>
        <v/>
      </c>
    </row>
    <row r="1129" spans="7:8">
      <c r="G1129" s="4" t="str">
        <f>_xlfn.IFNA(VLOOKUP(F1129,'MASTER DATA'!D:F,2,FALSE),"")</f>
        <v/>
      </c>
      <c r="H1129" s="4" t="str">
        <f>_xlfn.IFNA(VLOOKUP(F1129,'MASTER DATA'!D:F,3,FALSE),"")</f>
        <v/>
      </c>
    </row>
    <row r="1130" spans="7:8">
      <c r="G1130" s="4" t="str">
        <f>_xlfn.IFNA(VLOOKUP(F1130,'MASTER DATA'!D:F,2,FALSE),"")</f>
        <v/>
      </c>
      <c r="H1130" s="4" t="str">
        <f>_xlfn.IFNA(VLOOKUP(F1130,'MASTER DATA'!D:F,3,FALSE),"")</f>
        <v/>
      </c>
    </row>
    <row r="1131" spans="7:8">
      <c r="G1131" s="4" t="str">
        <f>_xlfn.IFNA(VLOOKUP(F1131,'MASTER DATA'!D:F,2,FALSE),"")</f>
        <v/>
      </c>
      <c r="H1131" s="4" t="str">
        <f>_xlfn.IFNA(VLOOKUP(F1131,'MASTER DATA'!D:F,3,FALSE),"")</f>
        <v/>
      </c>
    </row>
    <row r="1132" spans="7:8">
      <c r="G1132" s="4" t="str">
        <f>_xlfn.IFNA(VLOOKUP(F1132,'MASTER DATA'!D:F,2,FALSE),"")</f>
        <v/>
      </c>
      <c r="H1132" s="4" t="str">
        <f>_xlfn.IFNA(VLOOKUP(F1132,'MASTER DATA'!D:F,3,FALSE),"")</f>
        <v/>
      </c>
    </row>
    <row r="1133" spans="7:8">
      <c r="G1133" s="4" t="str">
        <f>_xlfn.IFNA(VLOOKUP(F1133,'MASTER DATA'!D:F,2,FALSE),"")</f>
        <v/>
      </c>
      <c r="H1133" s="4" t="str">
        <f>_xlfn.IFNA(VLOOKUP(F1133,'MASTER DATA'!D:F,3,FALSE),"")</f>
        <v/>
      </c>
    </row>
    <row r="1134" spans="7:8">
      <c r="G1134" s="4" t="str">
        <f>_xlfn.IFNA(VLOOKUP(F1134,'MASTER DATA'!D:F,2,FALSE),"")</f>
        <v/>
      </c>
      <c r="H1134" s="4" t="str">
        <f>_xlfn.IFNA(VLOOKUP(F1134,'MASTER DATA'!D:F,3,FALSE),"")</f>
        <v/>
      </c>
    </row>
    <row r="1135" spans="7:8">
      <c r="G1135" s="4" t="str">
        <f>_xlfn.IFNA(VLOOKUP(F1135,'MASTER DATA'!D:F,2,FALSE),"")</f>
        <v/>
      </c>
      <c r="H1135" s="4" t="str">
        <f>_xlfn.IFNA(VLOOKUP(F1135,'MASTER DATA'!D:F,3,FALSE),"")</f>
        <v/>
      </c>
    </row>
    <row r="1136" spans="7:8">
      <c r="G1136" s="4" t="str">
        <f>_xlfn.IFNA(VLOOKUP(F1136,'MASTER DATA'!D:F,2,FALSE),"")</f>
        <v/>
      </c>
      <c r="H1136" s="4" t="str">
        <f>_xlfn.IFNA(VLOOKUP(F1136,'MASTER DATA'!D:F,3,FALSE),"")</f>
        <v/>
      </c>
    </row>
    <row r="1137" spans="7:8">
      <c r="G1137" s="4" t="str">
        <f>_xlfn.IFNA(VLOOKUP(F1137,'MASTER DATA'!D:F,2,FALSE),"")</f>
        <v/>
      </c>
      <c r="H1137" s="4" t="str">
        <f>_xlfn.IFNA(VLOOKUP(F1137,'MASTER DATA'!D:F,3,FALSE),"")</f>
        <v/>
      </c>
    </row>
    <row r="1138" spans="7:8">
      <c r="G1138" s="4" t="str">
        <f>_xlfn.IFNA(VLOOKUP(F1138,'MASTER DATA'!D:F,2,FALSE),"")</f>
        <v/>
      </c>
      <c r="H1138" s="4" t="str">
        <f>_xlfn.IFNA(VLOOKUP(F1138,'MASTER DATA'!D:F,3,FALSE),"")</f>
        <v/>
      </c>
    </row>
    <row r="1139" spans="7:8">
      <c r="G1139" s="4" t="str">
        <f>_xlfn.IFNA(VLOOKUP(F1139,'MASTER DATA'!D:F,2,FALSE),"")</f>
        <v/>
      </c>
      <c r="H1139" s="4" t="str">
        <f>_xlfn.IFNA(VLOOKUP(F1139,'MASTER DATA'!D:F,3,FALSE),"")</f>
        <v/>
      </c>
    </row>
    <row r="1140" spans="7:8">
      <c r="G1140" s="4" t="str">
        <f>_xlfn.IFNA(VLOOKUP(F1140,'MASTER DATA'!D:F,2,FALSE),"")</f>
        <v/>
      </c>
      <c r="H1140" s="4" t="str">
        <f>_xlfn.IFNA(VLOOKUP(F1140,'MASTER DATA'!D:F,3,FALSE),"")</f>
        <v/>
      </c>
    </row>
    <row r="1141" spans="7:8">
      <c r="G1141" s="4" t="str">
        <f>_xlfn.IFNA(VLOOKUP(F1141,'MASTER DATA'!D:F,2,FALSE),"")</f>
        <v/>
      </c>
      <c r="H1141" s="4" t="str">
        <f>_xlfn.IFNA(VLOOKUP(F1141,'MASTER DATA'!D:F,3,FALSE),"")</f>
        <v/>
      </c>
    </row>
    <row r="1142" spans="7:8">
      <c r="G1142" s="4" t="str">
        <f>_xlfn.IFNA(VLOOKUP(F1142,'MASTER DATA'!D:F,2,FALSE),"")</f>
        <v/>
      </c>
      <c r="H1142" s="4" t="str">
        <f>_xlfn.IFNA(VLOOKUP(F1142,'MASTER DATA'!D:F,3,FALSE),"")</f>
        <v/>
      </c>
    </row>
    <row r="1143" spans="7:8">
      <c r="G1143" s="4" t="str">
        <f>_xlfn.IFNA(VLOOKUP(F1143,'MASTER DATA'!D:F,2,FALSE),"")</f>
        <v/>
      </c>
      <c r="H1143" s="4" t="str">
        <f>_xlfn.IFNA(VLOOKUP(F1143,'MASTER DATA'!D:F,3,FALSE),"")</f>
        <v/>
      </c>
    </row>
    <row r="1144" spans="7:8">
      <c r="G1144" s="4" t="str">
        <f>_xlfn.IFNA(VLOOKUP(F1144,'MASTER DATA'!D:F,2,FALSE),"")</f>
        <v/>
      </c>
      <c r="H1144" s="4" t="str">
        <f>_xlfn.IFNA(VLOOKUP(F1144,'MASTER DATA'!D:F,3,FALSE),"")</f>
        <v/>
      </c>
    </row>
    <row r="1145" spans="7:8">
      <c r="G1145" s="4" t="str">
        <f>_xlfn.IFNA(VLOOKUP(F1145,'MASTER DATA'!D:F,2,FALSE),"")</f>
        <v/>
      </c>
      <c r="H1145" s="4" t="str">
        <f>_xlfn.IFNA(VLOOKUP(F1145,'MASTER DATA'!D:F,3,FALSE),"")</f>
        <v/>
      </c>
    </row>
    <row r="1146" spans="7:8">
      <c r="G1146" s="4" t="str">
        <f>_xlfn.IFNA(VLOOKUP(F1146,'MASTER DATA'!D:F,2,FALSE),"")</f>
        <v/>
      </c>
      <c r="H1146" s="4" t="str">
        <f>_xlfn.IFNA(VLOOKUP(F1146,'MASTER DATA'!D:F,3,FALSE),"")</f>
        <v/>
      </c>
    </row>
    <row r="1147" spans="7:8">
      <c r="G1147" s="4" t="str">
        <f>_xlfn.IFNA(VLOOKUP(F1147,'MASTER DATA'!D:F,2,FALSE),"")</f>
        <v/>
      </c>
      <c r="H1147" s="4" t="str">
        <f>_xlfn.IFNA(VLOOKUP(F1147,'MASTER DATA'!D:F,3,FALSE),"")</f>
        <v/>
      </c>
    </row>
    <row r="1148" spans="7:8">
      <c r="G1148" s="4" t="str">
        <f>_xlfn.IFNA(VLOOKUP(F1148,'MASTER DATA'!D:F,2,FALSE),"")</f>
        <v/>
      </c>
      <c r="H1148" s="4" t="str">
        <f>_xlfn.IFNA(VLOOKUP(F1148,'MASTER DATA'!D:F,3,FALSE),"")</f>
        <v/>
      </c>
    </row>
    <row r="1149" spans="7:8">
      <c r="G1149" s="4" t="str">
        <f>_xlfn.IFNA(VLOOKUP(F1149,'MASTER DATA'!D:F,2,FALSE),"")</f>
        <v/>
      </c>
      <c r="H1149" s="4" t="str">
        <f>_xlfn.IFNA(VLOOKUP(F1149,'MASTER DATA'!D:F,3,FALSE),"")</f>
        <v/>
      </c>
    </row>
    <row r="1150" spans="7:8">
      <c r="G1150" s="4" t="str">
        <f>_xlfn.IFNA(VLOOKUP(F1150,'MASTER DATA'!D:F,2,FALSE),"")</f>
        <v/>
      </c>
      <c r="H1150" s="4" t="str">
        <f>_xlfn.IFNA(VLOOKUP(F1150,'MASTER DATA'!D:F,3,FALSE),"")</f>
        <v/>
      </c>
    </row>
    <row r="1151" spans="7:8">
      <c r="G1151" s="4" t="str">
        <f>_xlfn.IFNA(VLOOKUP(F1151,'MASTER DATA'!D:F,2,FALSE),"")</f>
        <v/>
      </c>
      <c r="H1151" s="4" t="str">
        <f>_xlfn.IFNA(VLOOKUP(F1151,'MASTER DATA'!D:F,3,FALSE),"")</f>
        <v/>
      </c>
    </row>
    <row r="1152" spans="7:8">
      <c r="G1152" s="4" t="str">
        <f>_xlfn.IFNA(VLOOKUP(F1152,'MASTER DATA'!D:F,2,FALSE),"")</f>
        <v/>
      </c>
      <c r="H1152" s="4" t="str">
        <f>_xlfn.IFNA(VLOOKUP(F1152,'MASTER DATA'!D:F,3,FALSE),"")</f>
        <v/>
      </c>
    </row>
    <row r="1153" spans="7:8">
      <c r="G1153" s="4" t="str">
        <f>_xlfn.IFNA(VLOOKUP(F1153,'MASTER DATA'!D:F,2,FALSE),"")</f>
        <v/>
      </c>
      <c r="H1153" s="4" t="str">
        <f>_xlfn.IFNA(VLOOKUP(F1153,'MASTER DATA'!D:F,3,FALSE),"")</f>
        <v/>
      </c>
    </row>
    <row r="1154" spans="7:8">
      <c r="G1154" s="4" t="str">
        <f>_xlfn.IFNA(VLOOKUP(F1154,'MASTER DATA'!D:F,2,FALSE),"")</f>
        <v/>
      </c>
      <c r="H1154" s="4" t="str">
        <f>_xlfn.IFNA(VLOOKUP(F1154,'MASTER DATA'!D:F,3,FALSE),"")</f>
        <v/>
      </c>
    </row>
    <row r="1155" spans="7:8">
      <c r="G1155" s="4" t="str">
        <f>_xlfn.IFNA(VLOOKUP(F1155,'MASTER DATA'!D:F,2,FALSE),"")</f>
        <v/>
      </c>
      <c r="H1155" s="4" t="str">
        <f>_xlfn.IFNA(VLOOKUP(F1155,'MASTER DATA'!D:F,3,FALSE),"")</f>
        <v/>
      </c>
    </row>
    <row r="1156" spans="7:8">
      <c r="G1156" s="4" t="str">
        <f>_xlfn.IFNA(VLOOKUP(F1156,'MASTER DATA'!D:F,2,FALSE),"")</f>
        <v/>
      </c>
      <c r="H1156" s="4" t="str">
        <f>_xlfn.IFNA(VLOOKUP(F1156,'MASTER DATA'!D:F,3,FALSE),"")</f>
        <v/>
      </c>
    </row>
    <row r="1157" spans="7:8">
      <c r="G1157" s="4" t="str">
        <f>_xlfn.IFNA(VLOOKUP(F1157,'MASTER DATA'!D:F,2,FALSE),"")</f>
        <v/>
      </c>
      <c r="H1157" s="4" t="str">
        <f>_xlfn.IFNA(VLOOKUP(F1157,'MASTER DATA'!D:F,3,FALSE),"")</f>
        <v/>
      </c>
    </row>
    <row r="1158" spans="7:8">
      <c r="G1158" s="4" t="str">
        <f>_xlfn.IFNA(VLOOKUP(F1158,'MASTER DATA'!D:F,2,FALSE),"")</f>
        <v/>
      </c>
      <c r="H1158" s="4" t="str">
        <f>_xlfn.IFNA(VLOOKUP(F1158,'MASTER DATA'!D:F,3,FALSE),"")</f>
        <v/>
      </c>
    </row>
    <row r="1159" spans="7:8">
      <c r="G1159" s="4" t="str">
        <f>_xlfn.IFNA(VLOOKUP(F1159,'MASTER DATA'!D:F,2,FALSE),"")</f>
        <v/>
      </c>
      <c r="H1159" s="4" t="str">
        <f>_xlfn.IFNA(VLOOKUP(F1159,'MASTER DATA'!D:F,3,FALSE),"")</f>
        <v/>
      </c>
    </row>
    <row r="1160" spans="7:8">
      <c r="G1160" s="4" t="str">
        <f>_xlfn.IFNA(VLOOKUP(F1160,'MASTER DATA'!D:F,2,FALSE),"")</f>
        <v/>
      </c>
      <c r="H1160" s="4" t="str">
        <f>_xlfn.IFNA(VLOOKUP(F1160,'MASTER DATA'!D:F,3,FALSE),"")</f>
        <v/>
      </c>
    </row>
    <row r="1161" spans="7:8">
      <c r="G1161" s="4" t="str">
        <f>_xlfn.IFNA(VLOOKUP(F1161,'MASTER DATA'!D:F,2,FALSE),"")</f>
        <v/>
      </c>
      <c r="H1161" s="4" t="str">
        <f>_xlfn.IFNA(VLOOKUP(F1161,'MASTER DATA'!D:F,3,FALSE),"")</f>
        <v/>
      </c>
    </row>
    <row r="1162" spans="7:8">
      <c r="G1162" s="4" t="str">
        <f>_xlfn.IFNA(VLOOKUP(F1162,'MASTER DATA'!D:F,2,FALSE),"")</f>
        <v/>
      </c>
      <c r="H1162" s="4" t="str">
        <f>_xlfn.IFNA(VLOOKUP(F1162,'MASTER DATA'!D:F,3,FALSE),"")</f>
        <v/>
      </c>
    </row>
    <row r="1163" spans="7:8">
      <c r="G1163" s="4" t="str">
        <f>_xlfn.IFNA(VLOOKUP(F1163,'MASTER DATA'!D:F,2,FALSE),"")</f>
        <v/>
      </c>
      <c r="H1163" s="4" t="str">
        <f>_xlfn.IFNA(VLOOKUP(F1163,'MASTER DATA'!D:F,3,FALSE),"")</f>
        <v/>
      </c>
    </row>
    <row r="1164" spans="7:8">
      <c r="G1164" s="4" t="str">
        <f>_xlfn.IFNA(VLOOKUP(F1164,'MASTER DATA'!D:F,2,FALSE),"")</f>
        <v/>
      </c>
      <c r="H1164" s="4" t="str">
        <f>_xlfn.IFNA(VLOOKUP(F1164,'MASTER DATA'!D:F,3,FALSE),"")</f>
        <v/>
      </c>
    </row>
    <row r="1165" spans="7:8">
      <c r="G1165" s="4" t="str">
        <f>_xlfn.IFNA(VLOOKUP(F1165,'MASTER DATA'!D:F,2,FALSE),"")</f>
        <v/>
      </c>
      <c r="H1165" s="4" t="str">
        <f>_xlfn.IFNA(VLOOKUP(F1165,'MASTER DATA'!D:F,3,FALSE),"")</f>
        <v/>
      </c>
    </row>
    <row r="1166" spans="7:8">
      <c r="G1166" s="4" t="str">
        <f>_xlfn.IFNA(VLOOKUP(F1166,'MASTER DATA'!D:F,2,FALSE),"")</f>
        <v/>
      </c>
      <c r="H1166" s="4" t="str">
        <f>_xlfn.IFNA(VLOOKUP(F1166,'MASTER DATA'!D:F,3,FALSE),"")</f>
        <v/>
      </c>
    </row>
    <row r="1167" spans="7:8">
      <c r="G1167" s="4" t="str">
        <f>_xlfn.IFNA(VLOOKUP(F1167,'MASTER DATA'!D:F,2,FALSE),"")</f>
        <v/>
      </c>
      <c r="H1167" s="4" t="str">
        <f>_xlfn.IFNA(VLOOKUP(F1167,'MASTER DATA'!D:F,3,FALSE),"")</f>
        <v/>
      </c>
    </row>
    <row r="1168" spans="7:8">
      <c r="G1168" s="4" t="str">
        <f>_xlfn.IFNA(VLOOKUP(F1168,'MASTER DATA'!D:F,2,FALSE),"")</f>
        <v/>
      </c>
      <c r="H1168" s="4" t="str">
        <f>_xlfn.IFNA(VLOOKUP(F1168,'MASTER DATA'!D:F,3,FALSE),"")</f>
        <v/>
      </c>
    </row>
    <row r="1169" spans="7:8">
      <c r="G1169" s="4" t="str">
        <f>_xlfn.IFNA(VLOOKUP(F1169,'MASTER DATA'!D:F,2,FALSE),"")</f>
        <v/>
      </c>
      <c r="H1169" s="4" t="str">
        <f>_xlfn.IFNA(VLOOKUP(F1169,'MASTER DATA'!D:F,3,FALSE),"")</f>
        <v/>
      </c>
    </row>
    <row r="1170" spans="7:8">
      <c r="G1170" s="4" t="str">
        <f>_xlfn.IFNA(VLOOKUP(F1170,'MASTER DATA'!D:F,2,FALSE),"")</f>
        <v/>
      </c>
      <c r="H1170" s="4" t="str">
        <f>_xlfn.IFNA(VLOOKUP(F1170,'MASTER DATA'!D:F,3,FALSE),"")</f>
        <v/>
      </c>
    </row>
    <row r="1171" spans="7:8">
      <c r="G1171" s="4" t="str">
        <f>_xlfn.IFNA(VLOOKUP(F1171,'MASTER DATA'!D:F,2,FALSE),"")</f>
        <v/>
      </c>
      <c r="H1171" s="4" t="str">
        <f>_xlfn.IFNA(VLOOKUP(F1171,'MASTER DATA'!D:F,3,FALSE),"")</f>
        <v/>
      </c>
    </row>
    <row r="1172" spans="7:8">
      <c r="G1172" s="4" t="str">
        <f>_xlfn.IFNA(VLOOKUP(F1172,'MASTER DATA'!D:F,2,FALSE),"")</f>
        <v/>
      </c>
      <c r="H1172" s="4" t="str">
        <f>_xlfn.IFNA(VLOOKUP(F1172,'MASTER DATA'!D:F,3,FALSE),"")</f>
        <v/>
      </c>
    </row>
    <row r="1173" spans="7:8">
      <c r="G1173" s="4" t="str">
        <f>_xlfn.IFNA(VLOOKUP(F1173,'MASTER DATA'!D:F,2,FALSE),"")</f>
        <v/>
      </c>
      <c r="H1173" s="4" t="str">
        <f>_xlfn.IFNA(VLOOKUP(F1173,'MASTER DATA'!D:F,3,FALSE),"")</f>
        <v/>
      </c>
    </row>
    <row r="1174" spans="7:8">
      <c r="G1174" s="4" t="str">
        <f>_xlfn.IFNA(VLOOKUP(F1174,'MASTER DATA'!D:F,2,FALSE),"")</f>
        <v/>
      </c>
      <c r="H1174" s="4" t="str">
        <f>_xlfn.IFNA(VLOOKUP(F1174,'MASTER DATA'!D:F,3,FALSE),"")</f>
        <v/>
      </c>
    </row>
    <row r="1175" spans="7:8">
      <c r="G1175" s="4" t="str">
        <f>_xlfn.IFNA(VLOOKUP(F1175,'MASTER DATA'!D:F,2,FALSE),"")</f>
        <v/>
      </c>
      <c r="H1175" s="4" t="str">
        <f>_xlfn.IFNA(VLOOKUP(F1175,'MASTER DATA'!D:F,3,FALSE),"")</f>
        <v/>
      </c>
    </row>
    <row r="1176" spans="7:8">
      <c r="G1176" s="4" t="str">
        <f>_xlfn.IFNA(VLOOKUP(F1176,'MASTER DATA'!D:F,2,FALSE),"")</f>
        <v/>
      </c>
      <c r="H1176" s="4" t="str">
        <f>_xlfn.IFNA(VLOOKUP(F1176,'MASTER DATA'!D:F,3,FALSE),"")</f>
        <v/>
      </c>
    </row>
    <row r="1177" spans="7:8">
      <c r="G1177" s="4" t="str">
        <f>_xlfn.IFNA(VLOOKUP(F1177,'MASTER DATA'!D:F,2,FALSE),"")</f>
        <v/>
      </c>
      <c r="H1177" s="4" t="str">
        <f>_xlfn.IFNA(VLOOKUP(F1177,'MASTER DATA'!D:F,3,FALSE),"")</f>
        <v/>
      </c>
    </row>
    <row r="1178" spans="7:8">
      <c r="G1178" s="4" t="str">
        <f>_xlfn.IFNA(VLOOKUP(F1178,'MASTER DATA'!D:F,2,FALSE),"")</f>
        <v/>
      </c>
      <c r="H1178" s="4" t="str">
        <f>_xlfn.IFNA(VLOOKUP(F1178,'MASTER DATA'!D:F,3,FALSE),"")</f>
        <v/>
      </c>
    </row>
    <row r="1179" spans="7:8">
      <c r="G1179" s="4" t="str">
        <f>_xlfn.IFNA(VLOOKUP(F1179,'MASTER DATA'!D:F,2,FALSE),"")</f>
        <v/>
      </c>
      <c r="H1179" s="4" t="str">
        <f>_xlfn.IFNA(VLOOKUP(F1179,'MASTER DATA'!D:F,3,FALSE),"")</f>
        <v/>
      </c>
    </row>
    <row r="1180" spans="7:8">
      <c r="G1180" s="4" t="str">
        <f>_xlfn.IFNA(VLOOKUP(F1180,'MASTER DATA'!D:F,2,FALSE),"")</f>
        <v/>
      </c>
      <c r="H1180" s="4" t="str">
        <f>_xlfn.IFNA(VLOOKUP(F1180,'MASTER DATA'!D:F,3,FALSE),"")</f>
        <v/>
      </c>
    </row>
    <row r="1181" spans="7:8">
      <c r="G1181" s="4" t="str">
        <f>_xlfn.IFNA(VLOOKUP(F1181,'MASTER DATA'!D:F,2,FALSE),"")</f>
        <v/>
      </c>
      <c r="H1181" s="4" t="str">
        <f>_xlfn.IFNA(VLOOKUP(F1181,'MASTER DATA'!D:F,3,FALSE),"")</f>
        <v/>
      </c>
    </row>
    <row r="1182" spans="7:8">
      <c r="G1182" s="4" t="str">
        <f>_xlfn.IFNA(VLOOKUP(F1182,'MASTER DATA'!D:F,2,FALSE),"")</f>
        <v/>
      </c>
      <c r="H1182" s="4" t="str">
        <f>_xlfn.IFNA(VLOOKUP(F1182,'MASTER DATA'!D:F,3,FALSE),"")</f>
        <v/>
      </c>
    </row>
    <row r="1183" spans="7:8">
      <c r="G1183" s="4" t="str">
        <f>_xlfn.IFNA(VLOOKUP(F1183,'MASTER DATA'!D:F,2,FALSE),"")</f>
        <v/>
      </c>
      <c r="H1183" s="4" t="str">
        <f>_xlfn.IFNA(VLOOKUP(F1183,'MASTER DATA'!D:F,3,FALSE),"")</f>
        <v/>
      </c>
    </row>
    <row r="1184" spans="7:8">
      <c r="G1184" s="4" t="str">
        <f>_xlfn.IFNA(VLOOKUP(F1184,'MASTER DATA'!D:F,2,FALSE),"")</f>
        <v/>
      </c>
      <c r="H1184" s="4" t="str">
        <f>_xlfn.IFNA(VLOOKUP(F1184,'MASTER DATA'!D:F,3,FALSE),"")</f>
        <v/>
      </c>
    </row>
    <row r="1185" spans="7:8">
      <c r="G1185" s="4" t="str">
        <f>_xlfn.IFNA(VLOOKUP(F1185,'MASTER DATA'!D:F,2,FALSE),"")</f>
        <v/>
      </c>
      <c r="H1185" s="4" t="str">
        <f>_xlfn.IFNA(VLOOKUP(F1185,'MASTER DATA'!D:F,3,FALSE),"")</f>
        <v/>
      </c>
    </row>
    <row r="1186" spans="7:8">
      <c r="G1186" s="4" t="str">
        <f>_xlfn.IFNA(VLOOKUP(F1186,'MASTER DATA'!D:F,2,FALSE),"")</f>
        <v/>
      </c>
      <c r="H1186" s="4" t="str">
        <f>_xlfn.IFNA(VLOOKUP(F1186,'MASTER DATA'!D:F,3,FALSE),"")</f>
        <v/>
      </c>
    </row>
    <row r="1187" spans="7:8">
      <c r="G1187" s="4" t="str">
        <f>_xlfn.IFNA(VLOOKUP(F1187,'MASTER DATA'!D:F,2,FALSE),"")</f>
        <v/>
      </c>
      <c r="H1187" s="4" t="str">
        <f>_xlfn.IFNA(VLOOKUP(F1187,'MASTER DATA'!D:F,3,FALSE),"")</f>
        <v/>
      </c>
    </row>
    <row r="1188" spans="7:8">
      <c r="G1188" s="4" t="str">
        <f>_xlfn.IFNA(VLOOKUP(F1188,'MASTER DATA'!D:F,2,FALSE),"")</f>
        <v/>
      </c>
      <c r="H1188" s="4" t="str">
        <f>_xlfn.IFNA(VLOOKUP(F1188,'MASTER DATA'!D:F,3,FALSE),"")</f>
        <v/>
      </c>
    </row>
    <row r="1189" spans="7:8">
      <c r="G1189" s="4" t="str">
        <f>_xlfn.IFNA(VLOOKUP(F1189,'MASTER DATA'!D:F,2,FALSE),"")</f>
        <v/>
      </c>
      <c r="H1189" s="4" t="str">
        <f>_xlfn.IFNA(VLOOKUP(F1189,'MASTER DATA'!D:F,3,FALSE),"")</f>
        <v/>
      </c>
    </row>
    <row r="1190" spans="7:8">
      <c r="G1190" s="4" t="str">
        <f>_xlfn.IFNA(VLOOKUP(F1190,'MASTER DATA'!D:F,2,FALSE),"")</f>
        <v/>
      </c>
      <c r="H1190" s="4" t="str">
        <f>_xlfn.IFNA(VLOOKUP(F1190,'MASTER DATA'!D:F,3,FALSE),"")</f>
        <v/>
      </c>
    </row>
    <row r="1191" spans="7:8">
      <c r="G1191" s="4" t="str">
        <f>_xlfn.IFNA(VLOOKUP(F1191,'MASTER DATA'!D:F,2,FALSE),"")</f>
        <v/>
      </c>
      <c r="H1191" s="4" t="str">
        <f>_xlfn.IFNA(VLOOKUP(F1191,'MASTER DATA'!D:F,3,FALSE),"")</f>
        <v/>
      </c>
    </row>
    <row r="1192" spans="7:8">
      <c r="G1192" s="4" t="str">
        <f>_xlfn.IFNA(VLOOKUP(F1192,'MASTER DATA'!D:F,2,FALSE),"")</f>
        <v/>
      </c>
      <c r="H1192" s="4" t="str">
        <f>_xlfn.IFNA(VLOOKUP(F1192,'MASTER DATA'!D:F,3,FALSE),"")</f>
        <v/>
      </c>
    </row>
    <row r="1193" spans="7:8">
      <c r="G1193" s="4" t="str">
        <f>_xlfn.IFNA(VLOOKUP(F1193,'MASTER DATA'!D:F,2,FALSE),"")</f>
        <v/>
      </c>
      <c r="H1193" s="4" t="str">
        <f>_xlfn.IFNA(VLOOKUP(F1193,'MASTER DATA'!D:F,3,FALSE),"")</f>
        <v/>
      </c>
    </row>
    <row r="1194" spans="7:8">
      <c r="G1194" s="4" t="str">
        <f>_xlfn.IFNA(VLOOKUP(F1194,'MASTER DATA'!D:F,2,FALSE),"")</f>
        <v/>
      </c>
      <c r="H1194" s="4" t="str">
        <f>_xlfn.IFNA(VLOOKUP(F1194,'MASTER DATA'!D:F,3,FALSE),"")</f>
        <v/>
      </c>
    </row>
    <row r="1195" spans="7:8">
      <c r="G1195" s="4" t="str">
        <f>_xlfn.IFNA(VLOOKUP(F1195,'MASTER DATA'!D:F,2,FALSE),"")</f>
        <v/>
      </c>
      <c r="H1195" s="4" t="str">
        <f>_xlfn.IFNA(VLOOKUP(F1195,'MASTER DATA'!D:F,3,FALSE),"")</f>
        <v/>
      </c>
    </row>
    <row r="1196" spans="7:8">
      <c r="G1196" s="4" t="str">
        <f>_xlfn.IFNA(VLOOKUP(F1196,'MASTER DATA'!D:F,2,FALSE),"")</f>
        <v/>
      </c>
      <c r="H1196" s="4" t="str">
        <f>_xlfn.IFNA(VLOOKUP(F1196,'MASTER DATA'!D:F,3,FALSE),"")</f>
        <v/>
      </c>
    </row>
    <row r="1197" spans="7:8">
      <c r="G1197" s="4" t="str">
        <f>_xlfn.IFNA(VLOOKUP(F1197,'MASTER DATA'!D:F,2,FALSE),"")</f>
        <v/>
      </c>
      <c r="H1197" s="4" t="str">
        <f>_xlfn.IFNA(VLOOKUP(F1197,'MASTER DATA'!D:F,3,FALSE),"")</f>
        <v/>
      </c>
    </row>
    <row r="1198" spans="7:8">
      <c r="G1198" s="4" t="str">
        <f>_xlfn.IFNA(VLOOKUP(F1198,'MASTER DATA'!D:F,2,FALSE),"")</f>
        <v/>
      </c>
      <c r="H1198" s="4" t="str">
        <f>_xlfn.IFNA(VLOOKUP(F1198,'MASTER DATA'!D:F,3,FALSE),"")</f>
        <v/>
      </c>
    </row>
    <row r="1199" spans="7:8">
      <c r="G1199" s="4" t="str">
        <f>_xlfn.IFNA(VLOOKUP(F1199,'MASTER DATA'!D:F,2,FALSE),"")</f>
        <v/>
      </c>
      <c r="H1199" s="4" t="str">
        <f>_xlfn.IFNA(VLOOKUP(F1199,'MASTER DATA'!D:F,3,FALSE),"")</f>
        <v/>
      </c>
    </row>
    <row r="1200" spans="7:8">
      <c r="G1200" s="4" t="str">
        <f>_xlfn.IFNA(VLOOKUP(F1200,'MASTER DATA'!D:F,2,FALSE),"")</f>
        <v/>
      </c>
      <c r="H1200" s="4" t="str">
        <f>_xlfn.IFNA(VLOOKUP(F1200,'MASTER DATA'!D:F,3,FALSE),"")</f>
        <v/>
      </c>
    </row>
    <row r="1201" spans="7:8">
      <c r="G1201" s="4" t="str">
        <f>_xlfn.IFNA(VLOOKUP(F1201,'MASTER DATA'!D:F,2,FALSE),"")</f>
        <v/>
      </c>
      <c r="H1201" s="4" t="str">
        <f>_xlfn.IFNA(VLOOKUP(F1201,'MASTER DATA'!D:F,3,FALSE),"")</f>
        <v/>
      </c>
    </row>
    <row r="1202" spans="7:8">
      <c r="G1202" s="4" t="str">
        <f>_xlfn.IFNA(VLOOKUP(F1202,'MASTER DATA'!D:F,2,FALSE),"")</f>
        <v/>
      </c>
      <c r="H1202" s="4" t="str">
        <f>_xlfn.IFNA(VLOOKUP(F1202,'MASTER DATA'!D:F,3,FALSE),"")</f>
        <v/>
      </c>
    </row>
    <row r="1203" spans="7:8">
      <c r="G1203" s="4" t="str">
        <f>_xlfn.IFNA(VLOOKUP(F1203,'MASTER DATA'!D:F,2,FALSE),"")</f>
        <v/>
      </c>
      <c r="H1203" s="4" t="str">
        <f>_xlfn.IFNA(VLOOKUP(F1203,'MASTER DATA'!D:F,3,FALSE),"")</f>
        <v/>
      </c>
    </row>
    <row r="1204" spans="7:8">
      <c r="G1204" s="4" t="str">
        <f>_xlfn.IFNA(VLOOKUP(F1204,'MASTER DATA'!D:F,2,FALSE),"")</f>
        <v/>
      </c>
      <c r="H1204" s="4" t="str">
        <f>_xlfn.IFNA(VLOOKUP(F1204,'MASTER DATA'!D:F,3,FALSE),"")</f>
        <v/>
      </c>
    </row>
    <row r="1205" spans="7:8">
      <c r="G1205" s="4" t="str">
        <f>_xlfn.IFNA(VLOOKUP(F1205,'MASTER DATA'!D:F,2,FALSE),"")</f>
        <v/>
      </c>
      <c r="H1205" s="4" t="str">
        <f>_xlfn.IFNA(VLOOKUP(F1205,'MASTER DATA'!D:F,3,FALSE),"")</f>
        <v/>
      </c>
    </row>
    <row r="1206" spans="7:8">
      <c r="G1206" s="4" t="str">
        <f>_xlfn.IFNA(VLOOKUP(F1206,'MASTER DATA'!D:F,2,FALSE),"")</f>
        <v/>
      </c>
      <c r="H1206" s="4" t="str">
        <f>_xlfn.IFNA(VLOOKUP(F1206,'MASTER DATA'!D:F,3,FALSE),"")</f>
        <v/>
      </c>
    </row>
    <row r="1207" spans="7:8">
      <c r="G1207" s="4" t="str">
        <f>_xlfn.IFNA(VLOOKUP(F1207,'MASTER DATA'!D:F,2,FALSE),"")</f>
        <v/>
      </c>
      <c r="H1207" s="4" t="str">
        <f>_xlfn.IFNA(VLOOKUP(F1207,'MASTER DATA'!D:F,3,FALSE),"")</f>
        <v/>
      </c>
    </row>
    <row r="1208" spans="7:8">
      <c r="G1208" s="4" t="str">
        <f>_xlfn.IFNA(VLOOKUP(F1208,'MASTER DATA'!D:F,2,FALSE),"")</f>
        <v/>
      </c>
      <c r="H1208" s="4" t="str">
        <f>_xlfn.IFNA(VLOOKUP(F1208,'MASTER DATA'!D:F,3,FALSE),"")</f>
        <v/>
      </c>
    </row>
    <row r="1209" spans="7:8">
      <c r="G1209" s="4" t="str">
        <f>_xlfn.IFNA(VLOOKUP(F1209,'MASTER DATA'!D:F,2,FALSE),"")</f>
        <v/>
      </c>
      <c r="H1209" s="4" t="str">
        <f>_xlfn.IFNA(VLOOKUP(F1209,'MASTER DATA'!D:F,3,FALSE),"")</f>
        <v/>
      </c>
    </row>
    <row r="1210" spans="7:8">
      <c r="G1210" s="4" t="str">
        <f>_xlfn.IFNA(VLOOKUP(F1210,'MASTER DATA'!D:F,2,FALSE),"")</f>
        <v/>
      </c>
      <c r="H1210" s="4" t="str">
        <f>_xlfn.IFNA(VLOOKUP(F1210,'MASTER DATA'!D:F,3,FALSE),"")</f>
        <v/>
      </c>
    </row>
    <row r="1211" spans="7:8">
      <c r="G1211" s="4" t="str">
        <f>_xlfn.IFNA(VLOOKUP(F1211,'MASTER DATA'!D:F,2,FALSE),"")</f>
        <v/>
      </c>
      <c r="H1211" s="4" t="str">
        <f>_xlfn.IFNA(VLOOKUP(F1211,'MASTER DATA'!D:F,3,FALSE),"")</f>
        <v/>
      </c>
    </row>
    <row r="1212" spans="7:8">
      <c r="G1212" s="4" t="str">
        <f>_xlfn.IFNA(VLOOKUP(F1212,'MASTER DATA'!D:F,2,FALSE),"")</f>
        <v/>
      </c>
      <c r="H1212" s="4" t="str">
        <f>_xlfn.IFNA(VLOOKUP(F1212,'MASTER DATA'!D:F,3,FALSE),"")</f>
        <v/>
      </c>
    </row>
    <row r="1213" spans="7:8">
      <c r="G1213" s="4" t="str">
        <f>_xlfn.IFNA(VLOOKUP(F1213,'MASTER DATA'!D:F,2,FALSE),"")</f>
        <v/>
      </c>
      <c r="H1213" s="4" t="str">
        <f>_xlfn.IFNA(VLOOKUP(F1213,'MASTER DATA'!D:F,3,FALSE),"")</f>
        <v/>
      </c>
    </row>
    <row r="1214" spans="7:8">
      <c r="G1214" s="4" t="str">
        <f>_xlfn.IFNA(VLOOKUP(F1214,'MASTER DATA'!D:F,2,FALSE),"")</f>
        <v/>
      </c>
      <c r="H1214" s="4" t="str">
        <f>_xlfn.IFNA(VLOOKUP(F1214,'MASTER DATA'!D:F,3,FALSE),"")</f>
        <v/>
      </c>
    </row>
    <row r="1215" spans="7:8">
      <c r="G1215" s="4" t="str">
        <f>_xlfn.IFNA(VLOOKUP(F1215,'MASTER DATA'!D:F,2,FALSE),"")</f>
        <v/>
      </c>
      <c r="H1215" s="4" t="str">
        <f>_xlfn.IFNA(VLOOKUP(F1215,'MASTER DATA'!D:F,3,FALSE),"")</f>
        <v/>
      </c>
    </row>
    <row r="1216" spans="7:8">
      <c r="G1216" s="4" t="str">
        <f>_xlfn.IFNA(VLOOKUP(F1216,'MASTER DATA'!D:F,2,FALSE),"")</f>
        <v/>
      </c>
      <c r="H1216" s="4" t="str">
        <f>_xlfn.IFNA(VLOOKUP(F1216,'MASTER DATA'!D:F,3,FALSE),"")</f>
        <v/>
      </c>
    </row>
    <row r="1217" spans="7:8">
      <c r="G1217" s="4" t="str">
        <f>_xlfn.IFNA(VLOOKUP(F1217,'MASTER DATA'!D:F,2,FALSE),"")</f>
        <v/>
      </c>
      <c r="H1217" s="4" t="str">
        <f>_xlfn.IFNA(VLOOKUP(F1217,'MASTER DATA'!D:F,3,FALSE),"")</f>
        <v/>
      </c>
    </row>
    <row r="1218" spans="7:8">
      <c r="G1218" s="4" t="str">
        <f>_xlfn.IFNA(VLOOKUP(F1218,'MASTER DATA'!D:F,2,FALSE),"")</f>
        <v/>
      </c>
      <c r="H1218" s="4" t="str">
        <f>_xlfn.IFNA(VLOOKUP(F1218,'MASTER DATA'!D:F,3,FALSE),"")</f>
        <v/>
      </c>
    </row>
    <row r="1219" spans="7:8">
      <c r="G1219" s="4" t="str">
        <f>_xlfn.IFNA(VLOOKUP(F1219,'MASTER DATA'!D:F,2,FALSE),"")</f>
        <v/>
      </c>
      <c r="H1219" s="4" t="str">
        <f>_xlfn.IFNA(VLOOKUP(F1219,'MASTER DATA'!D:F,3,FALSE),"")</f>
        <v/>
      </c>
    </row>
    <row r="1220" spans="7:8">
      <c r="G1220" s="4" t="str">
        <f>_xlfn.IFNA(VLOOKUP(F1220,'MASTER DATA'!D:F,2,FALSE),"")</f>
        <v/>
      </c>
      <c r="H1220" s="4" t="str">
        <f>_xlfn.IFNA(VLOOKUP(F1220,'MASTER DATA'!D:F,3,FALSE),"")</f>
        <v/>
      </c>
    </row>
    <row r="1221" spans="7:8">
      <c r="G1221" s="4" t="str">
        <f>_xlfn.IFNA(VLOOKUP(F1221,'MASTER DATA'!D:F,2,FALSE),"")</f>
        <v/>
      </c>
      <c r="H1221" s="4" t="str">
        <f>_xlfn.IFNA(VLOOKUP(F1221,'MASTER DATA'!D:F,3,FALSE),"")</f>
        <v/>
      </c>
    </row>
    <row r="1222" spans="7:8">
      <c r="G1222" s="4" t="str">
        <f>_xlfn.IFNA(VLOOKUP(F1222,'MASTER DATA'!D:F,2,FALSE),"")</f>
        <v/>
      </c>
      <c r="H1222" s="4" t="str">
        <f>_xlfn.IFNA(VLOOKUP(F1222,'MASTER DATA'!D:F,3,FALSE),"")</f>
        <v/>
      </c>
    </row>
    <row r="1223" spans="7:8">
      <c r="G1223" s="4" t="str">
        <f>_xlfn.IFNA(VLOOKUP(F1223,'MASTER DATA'!D:F,2,FALSE),"")</f>
        <v/>
      </c>
      <c r="H1223" s="4" t="str">
        <f>_xlfn.IFNA(VLOOKUP(F1223,'MASTER DATA'!D:F,3,FALSE),"")</f>
        <v/>
      </c>
    </row>
    <row r="1224" spans="7:8">
      <c r="G1224" s="4" t="str">
        <f>_xlfn.IFNA(VLOOKUP(F1224,'MASTER DATA'!D:F,2,FALSE),"")</f>
        <v/>
      </c>
      <c r="H1224" s="4" t="str">
        <f>_xlfn.IFNA(VLOOKUP(F1224,'MASTER DATA'!D:F,3,FALSE),"")</f>
        <v/>
      </c>
    </row>
    <row r="1225" spans="7:8">
      <c r="G1225" s="4" t="str">
        <f>_xlfn.IFNA(VLOOKUP(F1225,'MASTER DATA'!D:F,2,FALSE),"")</f>
        <v/>
      </c>
      <c r="H1225" s="4" t="str">
        <f>_xlfn.IFNA(VLOOKUP(F1225,'MASTER DATA'!D:F,3,FALSE),"")</f>
        <v/>
      </c>
    </row>
    <row r="1226" spans="7:8">
      <c r="G1226" s="4" t="str">
        <f>_xlfn.IFNA(VLOOKUP(F1226,'MASTER DATA'!D:F,2,FALSE),"")</f>
        <v/>
      </c>
      <c r="H1226" s="4" t="str">
        <f>_xlfn.IFNA(VLOOKUP(F1226,'MASTER DATA'!D:F,3,FALSE),"")</f>
        <v/>
      </c>
    </row>
    <row r="1227" spans="7:8">
      <c r="G1227" s="4" t="str">
        <f>_xlfn.IFNA(VLOOKUP(F1227,'MASTER DATA'!D:F,2,FALSE),"")</f>
        <v/>
      </c>
      <c r="H1227" s="4" t="str">
        <f>_xlfn.IFNA(VLOOKUP(F1227,'MASTER DATA'!D:F,3,FALSE),"")</f>
        <v/>
      </c>
    </row>
    <row r="1228" spans="7:8">
      <c r="G1228" s="4" t="str">
        <f>_xlfn.IFNA(VLOOKUP(F1228,'MASTER DATA'!D:F,2,FALSE),"")</f>
        <v/>
      </c>
      <c r="H1228" s="4" t="str">
        <f>_xlfn.IFNA(VLOOKUP(F1228,'MASTER DATA'!D:F,3,FALSE),"")</f>
        <v/>
      </c>
    </row>
    <row r="1229" spans="7:8">
      <c r="G1229" s="4" t="str">
        <f>_xlfn.IFNA(VLOOKUP(F1229,'MASTER DATA'!D:F,2,FALSE),"")</f>
        <v/>
      </c>
      <c r="H1229" s="4" t="str">
        <f>_xlfn.IFNA(VLOOKUP(F1229,'MASTER DATA'!D:F,3,FALSE),"")</f>
        <v/>
      </c>
    </row>
    <row r="1230" spans="7:8">
      <c r="G1230" s="4" t="str">
        <f>_xlfn.IFNA(VLOOKUP(F1230,'MASTER DATA'!D:F,2,FALSE),"")</f>
        <v/>
      </c>
      <c r="H1230" s="4" t="str">
        <f>_xlfn.IFNA(VLOOKUP(F1230,'MASTER DATA'!D:F,3,FALSE),"")</f>
        <v/>
      </c>
    </row>
    <row r="1231" spans="7:8">
      <c r="G1231" s="4" t="str">
        <f>_xlfn.IFNA(VLOOKUP(F1231,'MASTER DATA'!D:F,2,FALSE),"")</f>
        <v/>
      </c>
      <c r="H1231" s="4" t="str">
        <f>_xlfn.IFNA(VLOOKUP(F1231,'MASTER DATA'!D:F,3,FALSE),"")</f>
        <v/>
      </c>
    </row>
    <row r="1232" spans="7:8">
      <c r="G1232" s="4" t="str">
        <f>_xlfn.IFNA(VLOOKUP(F1232,'MASTER DATA'!D:F,2,FALSE),"")</f>
        <v/>
      </c>
      <c r="H1232" s="4" t="str">
        <f>_xlfn.IFNA(VLOOKUP(F1232,'MASTER DATA'!D:F,3,FALSE),"")</f>
        <v/>
      </c>
    </row>
    <row r="1233" spans="7:8">
      <c r="G1233" s="4" t="str">
        <f>_xlfn.IFNA(VLOOKUP(F1233,'MASTER DATA'!D:F,2,FALSE),"")</f>
        <v/>
      </c>
      <c r="H1233" s="4" t="str">
        <f>_xlfn.IFNA(VLOOKUP(F1233,'MASTER DATA'!D:F,3,FALSE),"")</f>
        <v/>
      </c>
    </row>
    <row r="1234" spans="7:8">
      <c r="G1234" s="4" t="str">
        <f>_xlfn.IFNA(VLOOKUP(F1234,'MASTER DATA'!D:F,2,FALSE),"")</f>
        <v/>
      </c>
      <c r="H1234" s="4" t="str">
        <f>_xlfn.IFNA(VLOOKUP(F1234,'MASTER DATA'!D:F,3,FALSE),"")</f>
        <v/>
      </c>
    </row>
    <row r="1235" spans="7:8">
      <c r="G1235" s="4" t="str">
        <f>_xlfn.IFNA(VLOOKUP(F1235,'MASTER DATA'!D:F,2,FALSE),"")</f>
        <v/>
      </c>
      <c r="H1235" s="4" t="str">
        <f>_xlfn.IFNA(VLOOKUP(F1235,'MASTER DATA'!D:F,3,FALSE),"")</f>
        <v/>
      </c>
    </row>
    <row r="1236" spans="7:8">
      <c r="G1236" s="4" t="str">
        <f>_xlfn.IFNA(VLOOKUP(F1236,'MASTER DATA'!D:F,2,FALSE),"")</f>
        <v/>
      </c>
      <c r="H1236" s="4" t="str">
        <f>_xlfn.IFNA(VLOOKUP(F1236,'MASTER DATA'!D:F,3,FALSE),"")</f>
        <v/>
      </c>
    </row>
    <row r="1237" spans="7:8">
      <c r="G1237" s="4" t="str">
        <f>_xlfn.IFNA(VLOOKUP(F1237,'MASTER DATA'!D:F,2,FALSE),"")</f>
        <v/>
      </c>
      <c r="H1237" s="4" t="str">
        <f>_xlfn.IFNA(VLOOKUP(F1237,'MASTER DATA'!D:F,3,FALSE),"")</f>
        <v/>
      </c>
    </row>
    <row r="1238" spans="7:8">
      <c r="G1238" s="4" t="str">
        <f>_xlfn.IFNA(VLOOKUP(F1238,'MASTER DATA'!D:F,2,FALSE),"")</f>
        <v/>
      </c>
      <c r="H1238" s="4" t="str">
        <f>_xlfn.IFNA(VLOOKUP(F1238,'MASTER DATA'!D:F,3,FALSE),"")</f>
        <v/>
      </c>
    </row>
    <row r="1239" spans="7:8">
      <c r="G1239" s="4" t="str">
        <f>_xlfn.IFNA(VLOOKUP(F1239,'MASTER DATA'!D:F,2,FALSE),"")</f>
        <v/>
      </c>
      <c r="H1239" s="4" t="str">
        <f>_xlfn.IFNA(VLOOKUP(F1239,'MASTER DATA'!D:F,3,FALSE),"")</f>
        <v/>
      </c>
    </row>
    <row r="1240" spans="7:8">
      <c r="G1240" s="4" t="str">
        <f>_xlfn.IFNA(VLOOKUP(F1240,'MASTER DATA'!D:F,2,FALSE),"")</f>
        <v/>
      </c>
      <c r="H1240" s="4" t="str">
        <f>_xlfn.IFNA(VLOOKUP(F1240,'MASTER DATA'!D:F,3,FALSE),"")</f>
        <v/>
      </c>
    </row>
    <row r="1241" spans="7:8">
      <c r="G1241" s="4" t="str">
        <f>_xlfn.IFNA(VLOOKUP(F1241,'MASTER DATA'!D:F,2,FALSE),"")</f>
        <v/>
      </c>
      <c r="H1241" s="4" t="str">
        <f>_xlfn.IFNA(VLOOKUP(F1241,'MASTER DATA'!D:F,3,FALSE),"")</f>
        <v/>
      </c>
    </row>
    <row r="1242" spans="7:8">
      <c r="G1242" s="4" t="str">
        <f>_xlfn.IFNA(VLOOKUP(F1242,'MASTER DATA'!D:F,2,FALSE),"")</f>
        <v/>
      </c>
      <c r="H1242" s="4" t="str">
        <f>_xlfn.IFNA(VLOOKUP(F1242,'MASTER DATA'!D:F,3,FALSE),"")</f>
        <v/>
      </c>
    </row>
    <row r="1243" spans="7:8">
      <c r="G1243" s="4" t="str">
        <f>_xlfn.IFNA(VLOOKUP(F1243,'MASTER DATA'!D:F,2,FALSE),"")</f>
        <v/>
      </c>
      <c r="H1243" s="4" t="str">
        <f>_xlfn.IFNA(VLOOKUP(F1243,'MASTER DATA'!D:F,3,FALSE),"")</f>
        <v/>
      </c>
    </row>
    <row r="1244" spans="7:8">
      <c r="G1244" s="4" t="str">
        <f>_xlfn.IFNA(VLOOKUP(F1244,'MASTER DATA'!D:F,2,FALSE),"")</f>
        <v/>
      </c>
      <c r="H1244" s="4" t="str">
        <f>_xlfn.IFNA(VLOOKUP(F1244,'MASTER DATA'!D:F,3,FALSE),"")</f>
        <v/>
      </c>
    </row>
    <row r="1245" spans="7:8">
      <c r="G1245" s="4" t="str">
        <f>_xlfn.IFNA(VLOOKUP(F1245,'MASTER DATA'!D:F,2,FALSE),"")</f>
        <v/>
      </c>
      <c r="H1245" s="4" t="str">
        <f>_xlfn.IFNA(VLOOKUP(F1245,'MASTER DATA'!D:F,3,FALSE),"")</f>
        <v/>
      </c>
    </row>
    <row r="1246" spans="7:8">
      <c r="G1246" s="4" t="str">
        <f>_xlfn.IFNA(VLOOKUP(F1246,'MASTER DATA'!D:F,2,FALSE),"")</f>
        <v/>
      </c>
      <c r="H1246" s="4" t="str">
        <f>_xlfn.IFNA(VLOOKUP(F1246,'MASTER DATA'!D:F,3,FALSE),"")</f>
        <v/>
      </c>
    </row>
    <row r="1247" spans="7:8">
      <c r="G1247" s="4" t="str">
        <f>_xlfn.IFNA(VLOOKUP(F1247,'MASTER DATA'!D:F,2,FALSE),"")</f>
        <v/>
      </c>
      <c r="H1247" s="4" t="str">
        <f>_xlfn.IFNA(VLOOKUP(F1247,'MASTER DATA'!D:F,3,FALSE),"")</f>
        <v/>
      </c>
    </row>
    <row r="1248" spans="7:8">
      <c r="G1248" s="4" t="str">
        <f>_xlfn.IFNA(VLOOKUP(F1248,'MASTER DATA'!D:F,2,FALSE),"")</f>
        <v/>
      </c>
      <c r="H1248" s="4" t="str">
        <f>_xlfn.IFNA(VLOOKUP(F1248,'MASTER DATA'!D:F,3,FALSE),"")</f>
        <v/>
      </c>
    </row>
    <row r="1249" spans="7:8">
      <c r="G1249" s="4" t="str">
        <f>_xlfn.IFNA(VLOOKUP(F1249,'MASTER DATA'!D:F,2,FALSE),"")</f>
        <v/>
      </c>
      <c r="H1249" s="4" t="str">
        <f>_xlfn.IFNA(VLOOKUP(F1249,'MASTER DATA'!D:F,3,FALSE),"")</f>
        <v/>
      </c>
    </row>
    <row r="1250" spans="7:8">
      <c r="G1250" s="4" t="str">
        <f>_xlfn.IFNA(VLOOKUP(F1250,'MASTER DATA'!D:F,2,FALSE),"")</f>
        <v/>
      </c>
      <c r="H1250" s="4" t="str">
        <f>_xlfn.IFNA(VLOOKUP(F1250,'MASTER DATA'!D:F,3,FALSE),"")</f>
        <v/>
      </c>
    </row>
    <row r="1251" spans="7:8">
      <c r="G1251" s="4" t="str">
        <f>_xlfn.IFNA(VLOOKUP(F1251,'MASTER DATA'!D:F,2,FALSE),"")</f>
        <v/>
      </c>
      <c r="H1251" s="4" t="str">
        <f>_xlfn.IFNA(VLOOKUP(F1251,'MASTER DATA'!D:F,3,FALSE),"")</f>
        <v/>
      </c>
    </row>
    <row r="1252" spans="7:8">
      <c r="G1252" s="4" t="str">
        <f>_xlfn.IFNA(VLOOKUP(F1252,'MASTER DATA'!D:F,2,FALSE),"")</f>
        <v/>
      </c>
      <c r="H1252" s="4" t="str">
        <f>_xlfn.IFNA(VLOOKUP(F1252,'MASTER DATA'!D:F,3,FALSE),"")</f>
        <v/>
      </c>
    </row>
    <row r="1253" spans="7:8">
      <c r="G1253" s="4" t="str">
        <f>_xlfn.IFNA(VLOOKUP(F1253,'MASTER DATA'!D:F,2,FALSE),"")</f>
        <v/>
      </c>
      <c r="H1253" s="4" t="str">
        <f>_xlfn.IFNA(VLOOKUP(F1253,'MASTER DATA'!D:F,3,FALSE),"")</f>
        <v/>
      </c>
    </row>
    <row r="1254" spans="7:8">
      <c r="G1254" s="4" t="str">
        <f>_xlfn.IFNA(VLOOKUP(F1254,'MASTER DATA'!D:F,2,FALSE),"")</f>
        <v/>
      </c>
      <c r="H1254" s="4" t="str">
        <f>_xlfn.IFNA(VLOOKUP(F1254,'MASTER DATA'!D:F,3,FALSE),"")</f>
        <v/>
      </c>
    </row>
    <row r="1255" spans="7:8">
      <c r="G1255" s="4" t="str">
        <f>_xlfn.IFNA(VLOOKUP(F1255,'MASTER DATA'!D:F,2,FALSE),"")</f>
        <v/>
      </c>
      <c r="H1255" s="4" t="str">
        <f>_xlfn.IFNA(VLOOKUP(F1255,'MASTER DATA'!D:F,3,FALSE),"")</f>
        <v/>
      </c>
    </row>
    <row r="1256" spans="7:8">
      <c r="G1256" s="4" t="str">
        <f>_xlfn.IFNA(VLOOKUP(F1256,'MASTER DATA'!D:F,2,FALSE),"")</f>
        <v/>
      </c>
      <c r="H1256" s="4" t="str">
        <f>_xlfn.IFNA(VLOOKUP(F1256,'MASTER DATA'!D:F,3,FALSE),"")</f>
        <v/>
      </c>
    </row>
    <row r="1257" spans="7:8">
      <c r="G1257" s="4" t="str">
        <f>_xlfn.IFNA(VLOOKUP(F1257,'MASTER DATA'!D:F,2,FALSE),"")</f>
        <v/>
      </c>
      <c r="H1257" s="4" t="str">
        <f>_xlfn.IFNA(VLOOKUP(F1257,'MASTER DATA'!D:F,3,FALSE),"")</f>
        <v/>
      </c>
    </row>
    <row r="1258" spans="7:8">
      <c r="G1258" s="4" t="str">
        <f>_xlfn.IFNA(VLOOKUP(F1258,'MASTER DATA'!D:F,2,FALSE),"")</f>
        <v/>
      </c>
      <c r="H1258" s="4" t="str">
        <f>_xlfn.IFNA(VLOOKUP(F1258,'MASTER DATA'!D:F,3,FALSE),"")</f>
        <v/>
      </c>
    </row>
    <row r="1259" spans="7:8">
      <c r="G1259" s="4" t="str">
        <f>_xlfn.IFNA(VLOOKUP(F1259,'MASTER DATA'!D:F,2,FALSE),"")</f>
        <v/>
      </c>
      <c r="H1259" s="4" t="str">
        <f>_xlfn.IFNA(VLOOKUP(F1259,'MASTER DATA'!D:F,3,FALSE),"")</f>
        <v/>
      </c>
    </row>
    <row r="1260" spans="7:8">
      <c r="G1260" s="4" t="str">
        <f>_xlfn.IFNA(VLOOKUP(F1260,'MASTER DATA'!D:F,2,FALSE),"")</f>
        <v/>
      </c>
      <c r="H1260" s="4" t="str">
        <f>_xlfn.IFNA(VLOOKUP(F1260,'MASTER DATA'!D:F,3,FALSE),"")</f>
        <v/>
      </c>
    </row>
    <row r="1261" spans="7:8">
      <c r="G1261" s="4" t="str">
        <f>_xlfn.IFNA(VLOOKUP(F1261,'MASTER DATA'!D:F,2,FALSE),"")</f>
        <v/>
      </c>
      <c r="H1261" s="4" t="str">
        <f>_xlfn.IFNA(VLOOKUP(F1261,'MASTER DATA'!D:F,3,FALSE),"")</f>
        <v/>
      </c>
    </row>
    <row r="1262" spans="7:8">
      <c r="G1262" s="4" t="str">
        <f>_xlfn.IFNA(VLOOKUP(F1262,'MASTER DATA'!D:F,2,FALSE),"")</f>
        <v/>
      </c>
      <c r="H1262" s="4" t="str">
        <f>_xlfn.IFNA(VLOOKUP(F1262,'MASTER DATA'!D:F,3,FALSE),"")</f>
        <v/>
      </c>
    </row>
    <row r="1263" spans="7:8">
      <c r="G1263" s="4" t="str">
        <f>_xlfn.IFNA(VLOOKUP(F1263,'MASTER DATA'!D:F,2,FALSE),"")</f>
        <v/>
      </c>
      <c r="H1263" s="4" t="str">
        <f>_xlfn.IFNA(VLOOKUP(F1263,'MASTER DATA'!D:F,3,FALSE),"")</f>
        <v/>
      </c>
    </row>
    <row r="1264" spans="7:8">
      <c r="G1264" s="4" t="str">
        <f>_xlfn.IFNA(VLOOKUP(F1264,'MASTER DATA'!D:F,2,FALSE),"")</f>
        <v/>
      </c>
      <c r="H1264" s="4" t="str">
        <f>_xlfn.IFNA(VLOOKUP(F1264,'MASTER DATA'!D:F,3,FALSE),"")</f>
        <v/>
      </c>
    </row>
    <row r="1265" spans="7:8">
      <c r="G1265" s="4" t="str">
        <f>_xlfn.IFNA(VLOOKUP(F1265,'MASTER DATA'!D:F,2,FALSE),"")</f>
        <v/>
      </c>
      <c r="H1265" s="4" t="str">
        <f>_xlfn.IFNA(VLOOKUP(F1265,'MASTER DATA'!D:F,3,FALSE),"")</f>
        <v/>
      </c>
    </row>
    <row r="1266" spans="7:8">
      <c r="G1266" s="4" t="str">
        <f>_xlfn.IFNA(VLOOKUP(F1266,'MASTER DATA'!D:F,2,FALSE),"")</f>
        <v/>
      </c>
      <c r="H1266" s="4" t="str">
        <f>_xlfn.IFNA(VLOOKUP(F1266,'MASTER DATA'!D:F,3,FALSE),"")</f>
        <v/>
      </c>
    </row>
    <row r="1267" spans="7:8">
      <c r="G1267" s="4" t="str">
        <f>_xlfn.IFNA(VLOOKUP(F1267,'MASTER DATA'!D:F,2,FALSE),"")</f>
        <v/>
      </c>
      <c r="H1267" s="4" t="str">
        <f>_xlfn.IFNA(VLOOKUP(F1267,'MASTER DATA'!D:F,3,FALSE),"")</f>
        <v/>
      </c>
    </row>
    <row r="1268" spans="7:8">
      <c r="G1268" s="4" t="str">
        <f>_xlfn.IFNA(VLOOKUP(F1268,'MASTER DATA'!D:F,2,FALSE),"")</f>
        <v/>
      </c>
      <c r="H1268" s="4" t="str">
        <f>_xlfn.IFNA(VLOOKUP(F1268,'MASTER DATA'!D:F,3,FALSE),"")</f>
        <v/>
      </c>
    </row>
    <row r="1269" spans="7:8">
      <c r="G1269" s="4" t="str">
        <f>_xlfn.IFNA(VLOOKUP(F1269,'MASTER DATA'!D:F,2,FALSE),"")</f>
        <v/>
      </c>
      <c r="H1269" s="4" t="str">
        <f>_xlfn.IFNA(VLOOKUP(F1269,'MASTER DATA'!D:F,3,FALSE),"")</f>
        <v/>
      </c>
    </row>
    <row r="1270" spans="7:8">
      <c r="G1270" s="4" t="str">
        <f>_xlfn.IFNA(VLOOKUP(F1270,'MASTER DATA'!D:F,2,FALSE),"")</f>
        <v/>
      </c>
      <c r="H1270" s="4" t="str">
        <f>_xlfn.IFNA(VLOOKUP(F1270,'MASTER DATA'!D:F,3,FALSE),"")</f>
        <v/>
      </c>
    </row>
    <row r="1271" spans="7:8">
      <c r="G1271" s="4" t="str">
        <f>_xlfn.IFNA(VLOOKUP(F1271,'MASTER DATA'!D:F,2,FALSE),"")</f>
        <v/>
      </c>
      <c r="H1271" s="4" t="str">
        <f>_xlfn.IFNA(VLOOKUP(F1271,'MASTER DATA'!D:F,3,FALSE),"")</f>
        <v/>
      </c>
    </row>
    <row r="1272" spans="7:8">
      <c r="G1272" s="4" t="str">
        <f>_xlfn.IFNA(VLOOKUP(F1272,'MASTER DATA'!D:F,2,FALSE),"")</f>
        <v/>
      </c>
      <c r="H1272" s="4" t="str">
        <f>_xlfn.IFNA(VLOOKUP(F1272,'MASTER DATA'!D:F,3,FALSE),"")</f>
        <v/>
      </c>
    </row>
    <row r="1273" spans="7:8">
      <c r="G1273" s="4" t="str">
        <f>_xlfn.IFNA(VLOOKUP(F1273,'MASTER DATA'!D:F,2,FALSE),"")</f>
        <v/>
      </c>
      <c r="H1273" s="4" t="str">
        <f>_xlfn.IFNA(VLOOKUP(F1273,'MASTER DATA'!D:F,3,FALSE),"")</f>
        <v/>
      </c>
    </row>
    <row r="1274" spans="7:8">
      <c r="G1274" s="4" t="str">
        <f>_xlfn.IFNA(VLOOKUP(F1274,'MASTER DATA'!D:F,2,FALSE),"")</f>
        <v/>
      </c>
      <c r="H1274" s="4" t="str">
        <f>_xlfn.IFNA(VLOOKUP(F1274,'MASTER DATA'!D:F,3,FALSE),"")</f>
        <v/>
      </c>
    </row>
    <row r="1275" spans="7:8">
      <c r="G1275" s="4" t="str">
        <f>_xlfn.IFNA(VLOOKUP(F1275,'MASTER DATA'!D:F,2,FALSE),"")</f>
        <v/>
      </c>
      <c r="H1275" s="4" t="str">
        <f>_xlfn.IFNA(VLOOKUP(F1275,'MASTER DATA'!D:F,3,FALSE),"")</f>
        <v/>
      </c>
    </row>
    <row r="1276" spans="7:8">
      <c r="G1276" s="4" t="str">
        <f>_xlfn.IFNA(VLOOKUP(F1276,'MASTER DATA'!D:F,2,FALSE),"")</f>
        <v/>
      </c>
      <c r="H1276" s="4" t="str">
        <f>_xlfn.IFNA(VLOOKUP(F1276,'MASTER DATA'!D:F,3,FALSE),"")</f>
        <v/>
      </c>
    </row>
    <row r="1277" spans="7:8">
      <c r="G1277" s="4" t="str">
        <f>_xlfn.IFNA(VLOOKUP(F1277,'MASTER DATA'!D:F,2,FALSE),"")</f>
        <v/>
      </c>
      <c r="H1277" s="4" t="str">
        <f>_xlfn.IFNA(VLOOKUP(F1277,'MASTER DATA'!D:F,3,FALSE),"")</f>
        <v/>
      </c>
    </row>
    <row r="1278" spans="7:8">
      <c r="G1278" s="4" t="str">
        <f>_xlfn.IFNA(VLOOKUP(F1278,'MASTER DATA'!D:F,2,FALSE),"")</f>
        <v/>
      </c>
      <c r="H1278" s="4" t="str">
        <f>_xlfn.IFNA(VLOOKUP(F1278,'MASTER DATA'!D:F,3,FALSE),"")</f>
        <v/>
      </c>
    </row>
    <row r="1279" spans="7:8">
      <c r="G1279" s="4" t="str">
        <f>_xlfn.IFNA(VLOOKUP(F1279,'MASTER DATA'!D:F,2,FALSE),"")</f>
        <v/>
      </c>
      <c r="H1279" s="4" t="str">
        <f>_xlfn.IFNA(VLOOKUP(F1279,'MASTER DATA'!D:F,3,FALSE),"")</f>
        <v/>
      </c>
    </row>
    <row r="1280" spans="7:8">
      <c r="G1280" s="4" t="str">
        <f>_xlfn.IFNA(VLOOKUP(F1280,'MASTER DATA'!D:F,2,FALSE),"")</f>
        <v/>
      </c>
      <c r="H1280" s="4" t="str">
        <f>_xlfn.IFNA(VLOOKUP(F1280,'MASTER DATA'!D:F,3,FALSE),"")</f>
        <v/>
      </c>
    </row>
    <row r="1281" spans="7:8">
      <c r="G1281" s="4" t="str">
        <f>_xlfn.IFNA(VLOOKUP(F1281,'MASTER DATA'!D:F,2,FALSE),"")</f>
        <v/>
      </c>
      <c r="H1281" s="4" t="str">
        <f>_xlfn.IFNA(VLOOKUP(F1281,'MASTER DATA'!D:F,3,FALSE),"")</f>
        <v/>
      </c>
    </row>
    <row r="1282" spans="7:8">
      <c r="G1282" s="4" t="str">
        <f>_xlfn.IFNA(VLOOKUP(F1282,'MASTER DATA'!D:F,2,FALSE),"")</f>
        <v/>
      </c>
      <c r="H1282" s="4" t="str">
        <f>_xlfn.IFNA(VLOOKUP(F1282,'MASTER DATA'!D:F,3,FALSE),"")</f>
        <v/>
      </c>
    </row>
    <row r="1283" spans="7:8">
      <c r="G1283" s="4" t="str">
        <f>_xlfn.IFNA(VLOOKUP(F1283,'MASTER DATA'!D:F,2,FALSE),"")</f>
        <v/>
      </c>
      <c r="H1283" s="4" t="str">
        <f>_xlfn.IFNA(VLOOKUP(F1283,'MASTER DATA'!D:F,3,FALSE),"")</f>
        <v/>
      </c>
    </row>
    <row r="1284" spans="7:8">
      <c r="G1284" s="4" t="str">
        <f>_xlfn.IFNA(VLOOKUP(F1284,'MASTER DATA'!D:F,2,FALSE),"")</f>
        <v/>
      </c>
      <c r="H1284" s="4" t="str">
        <f>_xlfn.IFNA(VLOOKUP(F1284,'MASTER DATA'!D:F,3,FALSE),"")</f>
        <v/>
      </c>
    </row>
    <row r="1285" spans="7:8">
      <c r="G1285" s="4" t="str">
        <f>_xlfn.IFNA(VLOOKUP(F1285,'MASTER DATA'!D:F,2,FALSE),"")</f>
        <v/>
      </c>
      <c r="H1285" s="4" t="str">
        <f>_xlfn.IFNA(VLOOKUP(F1285,'MASTER DATA'!D:F,3,FALSE),"")</f>
        <v/>
      </c>
    </row>
    <row r="1286" spans="7:8">
      <c r="G1286" s="4" t="str">
        <f>_xlfn.IFNA(VLOOKUP(F1286,'MASTER DATA'!D:F,2,FALSE),"")</f>
        <v/>
      </c>
      <c r="H1286" s="4" t="str">
        <f>_xlfn.IFNA(VLOOKUP(F1286,'MASTER DATA'!D:F,3,FALSE),"")</f>
        <v/>
      </c>
    </row>
    <row r="1287" spans="7:8">
      <c r="G1287" s="4" t="str">
        <f>_xlfn.IFNA(VLOOKUP(F1287,'MASTER DATA'!D:F,2,FALSE),"")</f>
        <v/>
      </c>
      <c r="H1287" s="4" t="str">
        <f>_xlfn.IFNA(VLOOKUP(F1287,'MASTER DATA'!D:F,3,FALSE),"")</f>
        <v/>
      </c>
    </row>
    <row r="1288" spans="7:8">
      <c r="G1288" s="4" t="str">
        <f>_xlfn.IFNA(VLOOKUP(F1288,'MASTER DATA'!D:F,2,FALSE),"")</f>
        <v/>
      </c>
      <c r="H1288" s="4" t="str">
        <f>_xlfn.IFNA(VLOOKUP(F1288,'MASTER DATA'!D:F,3,FALSE),"")</f>
        <v/>
      </c>
    </row>
    <row r="1289" spans="7:8">
      <c r="G1289" s="4" t="str">
        <f>_xlfn.IFNA(VLOOKUP(F1289,'MASTER DATA'!D:F,2,FALSE),"")</f>
        <v/>
      </c>
      <c r="H1289" s="4" t="str">
        <f>_xlfn.IFNA(VLOOKUP(F1289,'MASTER DATA'!D:F,3,FALSE),"")</f>
        <v/>
      </c>
    </row>
    <row r="1290" spans="7:8">
      <c r="G1290" s="4" t="str">
        <f>_xlfn.IFNA(VLOOKUP(F1290,'MASTER DATA'!D:F,2,FALSE),"")</f>
        <v/>
      </c>
      <c r="H1290" s="4" t="str">
        <f>_xlfn.IFNA(VLOOKUP(F1290,'MASTER DATA'!D:F,3,FALSE),"")</f>
        <v/>
      </c>
    </row>
    <row r="1291" spans="7:8">
      <c r="G1291" s="4" t="str">
        <f>_xlfn.IFNA(VLOOKUP(F1291,'MASTER DATA'!D:F,2,FALSE),"")</f>
        <v/>
      </c>
      <c r="H1291" s="4" t="str">
        <f>_xlfn.IFNA(VLOOKUP(F1291,'MASTER DATA'!D:F,3,FALSE),"")</f>
        <v/>
      </c>
    </row>
    <row r="1292" spans="7:8">
      <c r="G1292" s="4" t="str">
        <f>_xlfn.IFNA(VLOOKUP(F1292,'MASTER DATA'!D:F,2,FALSE),"")</f>
        <v/>
      </c>
      <c r="H1292" s="4" t="str">
        <f>_xlfn.IFNA(VLOOKUP(F1292,'MASTER DATA'!D:F,3,FALSE),"")</f>
        <v/>
      </c>
    </row>
    <row r="1293" spans="7:8">
      <c r="G1293" s="4" t="str">
        <f>_xlfn.IFNA(VLOOKUP(F1293,'MASTER DATA'!D:F,2,FALSE),"")</f>
        <v/>
      </c>
      <c r="H1293" s="4" t="str">
        <f>_xlfn.IFNA(VLOOKUP(F1293,'MASTER DATA'!D:F,3,FALSE),"")</f>
        <v/>
      </c>
    </row>
    <row r="1294" spans="7:8">
      <c r="G1294" s="4" t="str">
        <f>_xlfn.IFNA(VLOOKUP(F1294,'MASTER DATA'!D:F,2,FALSE),"")</f>
        <v/>
      </c>
      <c r="H1294" s="4" t="str">
        <f>_xlfn.IFNA(VLOOKUP(F1294,'MASTER DATA'!D:F,3,FALSE),"")</f>
        <v/>
      </c>
    </row>
    <row r="1295" spans="7:8">
      <c r="G1295" s="4" t="str">
        <f>_xlfn.IFNA(VLOOKUP(F1295,'MASTER DATA'!D:F,2,FALSE),"")</f>
        <v/>
      </c>
      <c r="H1295" s="4" t="str">
        <f>_xlfn.IFNA(VLOOKUP(F1295,'MASTER DATA'!D:F,3,FALSE),"")</f>
        <v/>
      </c>
    </row>
    <row r="1296" spans="7:8">
      <c r="G1296" s="4" t="str">
        <f>_xlfn.IFNA(VLOOKUP(F1296,'MASTER DATA'!D:F,2,FALSE),"")</f>
        <v/>
      </c>
      <c r="H1296" s="4" t="str">
        <f>_xlfn.IFNA(VLOOKUP(F1296,'MASTER DATA'!D:F,3,FALSE),"")</f>
        <v/>
      </c>
    </row>
    <row r="1297" spans="7:8">
      <c r="G1297" s="4" t="str">
        <f>_xlfn.IFNA(VLOOKUP(F1297,'MASTER DATA'!D:F,2,FALSE),"")</f>
        <v/>
      </c>
      <c r="H1297" s="4" t="str">
        <f>_xlfn.IFNA(VLOOKUP(F1297,'MASTER DATA'!D:F,3,FALSE),"")</f>
        <v/>
      </c>
    </row>
    <row r="1298" spans="7:8">
      <c r="G1298" s="4" t="str">
        <f>_xlfn.IFNA(VLOOKUP(F1298,'MASTER DATA'!D:F,2,FALSE),"")</f>
        <v/>
      </c>
      <c r="H1298" s="4" t="str">
        <f>_xlfn.IFNA(VLOOKUP(F1298,'MASTER DATA'!D:F,3,FALSE),"")</f>
        <v/>
      </c>
    </row>
    <row r="1299" spans="7:8">
      <c r="G1299" s="4" t="str">
        <f>_xlfn.IFNA(VLOOKUP(F1299,'MASTER DATA'!D:F,2,FALSE),"")</f>
        <v/>
      </c>
      <c r="H1299" s="4" t="str">
        <f>_xlfn.IFNA(VLOOKUP(F1299,'MASTER DATA'!D:F,3,FALSE),"")</f>
        <v/>
      </c>
    </row>
    <row r="1300" spans="7:8">
      <c r="G1300" s="4" t="str">
        <f>_xlfn.IFNA(VLOOKUP(F1300,'MASTER DATA'!D:F,2,FALSE),"")</f>
        <v/>
      </c>
      <c r="H1300" s="4" t="str">
        <f>_xlfn.IFNA(VLOOKUP(F1300,'MASTER DATA'!D:F,3,FALSE),"")</f>
        <v/>
      </c>
    </row>
    <row r="1301" spans="7:8">
      <c r="G1301" s="4" t="str">
        <f>_xlfn.IFNA(VLOOKUP(F1301,'MASTER DATA'!D:F,2,FALSE),"")</f>
        <v/>
      </c>
      <c r="H1301" s="4" t="str">
        <f>_xlfn.IFNA(VLOOKUP(F1301,'MASTER DATA'!D:F,3,FALSE),"")</f>
        <v/>
      </c>
    </row>
    <row r="1302" spans="7:8">
      <c r="G1302" s="4" t="str">
        <f>_xlfn.IFNA(VLOOKUP(F1302,'MASTER DATA'!D:F,2,FALSE),"")</f>
        <v/>
      </c>
      <c r="H1302" s="4" t="str">
        <f>_xlfn.IFNA(VLOOKUP(F1302,'MASTER DATA'!D:F,3,FALSE),"")</f>
        <v/>
      </c>
    </row>
    <row r="1303" spans="7:8">
      <c r="G1303" s="4" t="str">
        <f>_xlfn.IFNA(VLOOKUP(F1303,'MASTER DATA'!D:F,2,FALSE),"")</f>
        <v/>
      </c>
      <c r="H1303" s="4" t="str">
        <f>_xlfn.IFNA(VLOOKUP(F1303,'MASTER DATA'!D:F,3,FALSE),"")</f>
        <v/>
      </c>
    </row>
    <row r="1304" spans="7:8">
      <c r="G1304" s="4" t="str">
        <f>_xlfn.IFNA(VLOOKUP(F1304,'MASTER DATA'!D:F,2,FALSE),"")</f>
        <v/>
      </c>
      <c r="H1304" s="4" t="str">
        <f>_xlfn.IFNA(VLOOKUP(F1304,'MASTER DATA'!D:F,3,FALSE),"")</f>
        <v/>
      </c>
    </row>
    <row r="1305" spans="7:8">
      <c r="G1305" s="4" t="str">
        <f>_xlfn.IFNA(VLOOKUP(F1305,'MASTER DATA'!D:F,2,FALSE),"")</f>
        <v/>
      </c>
      <c r="H1305" s="4" t="str">
        <f>_xlfn.IFNA(VLOOKUP(F1305,'MASTER DATA'!D:F,3,FALSE),"")</f>
        <v/>
      </c>
    </row>
    <row r="1306" spans="7:8">
      <c r="G1306" s="4" t="str">
        <f>_xlfn.IFNA(VLOOKUP(F1306,'MASTER DATA'!D:F,2,FALSE),"")</f>
        <v/>
      </c>
      <c r="H1306" s="4" t="str">
        <f>_xlfn.IFNA(VLOOKUP(F1306,'MASTER DATA'!D:F,3,FALSE),"")</f>
        <v/>
      </c>
    </row>
    <row r="1307" spans="7:8">
      <c r="G1307" s="4" t="str">
        <f>_xlfn.IFNA(VLOOKUP(F1307,'MASTER DATA'!D:F,2,FALSE),"")</f>
        <v/>
      </c>
      <c r="H1307" s="4" t="str">
        <f>_xlfn.IFNA(VLOOKUP(F1307,'MASTER DATA'!D:F,3,FALSE),"")</f>
        <v/>
      </c>
    </row>
    <row r="1308" spans="7:8">
      <c r="G1308" s="4" t="str">
        <f>_xlfn.IFNA(VLOOKUP(F1308,'MASTER DATA'!D:F,2,FALSE),"")</f>
        <v/>
      </c>
      <c r="H1308" s="4" t="str">
        <f>_xlfn.IFNA(VLOOKUP(F1308,'MASTER DATA'!D:F,3,FALSE),"")</f>
        <v/>
      </c>
    </row>
    <row r="1309" spans="7:8">
      <c r="G1309" s="4" t="str">
        <f>_xlfn.IFNA(VLOOKUP(F1309,'MASTER DATA'!D:F,2,FALSE),"")</f>
        <v/>
      </c>
      <c r="H1309" s="4" t="str">
        <f>_xlfn.IFNA(VLOOKUP(F1309,'MASTER DATA'!D:F,3,FALSE),"")</f>
        <v/>
      </c>
    </row>
    <row r="1310" spans="7:8">
      <c r="G1310" s="4" t="str">
        <f>_xlfn.IFNA(VLOOKUP(F1310,'MASTER DATA'!D:F,2,FALSE),"")</f>
        <v/>
      </c>
      <c r="H1310" s="4" t="str">
        <f>_xlfn.IFNA(VLOOKUP(F1310,'MASTER DATA'!D:F,3,FALSE),"")</f>
        <v/>
      </c>
    </row>
    <row r="1311" spans="7:8">
      <c r="G1311" s="4" t="str">
        <f>_xlfn.IFNA(VLOOKUP(F1311,'MASTER DATA'!D:F,2,FALSE),"")</f>
        <v/>
      </c>
      <c r="H1311" s="4" t="str">
        <f>_xlfn.IFNA(VLOOKUP(F1311,'MASTER DATA'!D:F,3,FALSE),"")</f>
        <v/>
      </c>
    </row>
    <row r="1312" spans="7:8">
      <c r="G1312" s="4" t="str">
        <f>_xlfn.IFNA(VLOOKUP(F1312,'MASTER DATA'!D:F,2,FALSE),"")</f>
        <v/>
      </c>
      <c r="H1312" s="4" t="str">
        <f>_xlfn.IFNA(VLOOKUP(F1312,'MASTER DATA'!D:F,3,FALSE),"")</f>
        <v/>
      </c>
    </row>
    <row r="1313" spans="7:8">
      <c r="G1313" s="4" t="str">
        <f>_xlfn.IFNA(VLOOKUP(F1313,'MASTER DATA'!D:F,2,FALSE),"")</f>
        <v/>
      </c>
      <c r="H1313" s="4" t="str">
        <f>_xlfn.IFNA(VLOOKUP(F1313,'MASTER DATA'!D:F,3,FALSE),"")</f>
        <v/>
      </c>
    </row>
    <row r="1314" spans="7:8">
      <c r="G1314" s="4" t="str">
        <f>_xlfn.IFNA(VLOOKUP(F1314,'MASTER DATA'!D:F,2,FALSE),"")</f>
        <v/>
      </c>
      <c r="H1314" s="4" t="str">
        <f>_xlfn.IFNA(VLOOKUP(F1314,'MASTER DATA'!D:F,3,FALSE),"")</f>
        <v/>
      </c>
    </row>
    <row r="1315" spans="7:8">
      <c r="G1315" s="4" t="str">
        <f>_xlfn.IFNA(VLOOKUP(F1315,'MASTER DATA'!D:F,2,FALSE),"")</f>
        <v/>
      </c>
      <c r="H1315" s="4" t="str">
        <f>_xlfn.IFNA(VLOOKUP(F1315,'MASTER DATA'!D:F,3,FALSE),"")</f>
        <v/>
      </c>
    </row>
    <row r="1316" spans="7:8">
      <c r="G1316" s="4" t="str">
        <f>_xlfn.IFNA(VLOOKUP(F1316,'MASTER DATA'!D:F,2,FALSE),"")</f>
        <v/>
      </c>
      <c r="H1316" s="4" t="str">
        <f>_xlfn.IFNA(VLOOKUP(F1316,'MASTER DATA'!D:F,3,FALSE),"")</f>
        <v/>
      </c>
    </row>
    <row r="1317" spans="7:8">
      <c r="G1317" s="4" t="str">
        <f>_xlfn.IFNA(VLOOKUP(F1317,'MASTER DATA'!D:F,2,FALSE),"")</f>
        <v/>
      </c>
      <c r="H1317" s="4" t="str">
        <f>_xlfn.IFNA(VLOOKUP(F1317,'MASTER DATA'!D:F,3,FALSE),"")</f>
        <v/>
      </c>
    </row>
    <row r="1318" spans="7:8">
      <c r="G1318" s="4" t="str">
        <f>_xlfn.IFNA(VLOOKUP(F1318,'MASTER DATA'!D:F,2,FALSE),"")</f>
        <v/>
      </c>
      <c r="H1318" s="4" t="str">
        <f>_xlfn.IFNA(VLOOKUP(F1318,'MASTER DATA'!D:F,3,FALSE),"")</f>
        <v/>
      </c>
    </row>
    <row r="1319" spans="7:8">
      <c r="G1319" s="4" t="str">
        <f>_xlfn.IFNA(VLOOKUP(F1319,'MASTER DATA'!D:F,2,FALSE),"")</f>
        <v/>
      </c>
      <c r="H1319" s="4" t="str">
        <f>_xlfn.IFNA(VLOOKUP(F1319,'MASTER DATA'!D:F,3,FALSE),"")</f>
        <v/>
      </c>
    </row>
    <row r="1320" spans="7:8">
      <c r="G1320" s="4" t="str">
        <f>_xlfn.IFNA(VLOOKUP(F1320,'MASTER DATA'!D:F,2,FALSE),"")</f>
        <v/>
      </c>
      <c r="H1320" s="4" t="str">
        <f>_xlfn.IFNA(VLOOKUP(F1320,'MASTER DATA'!D:F,3,FALSE),"")</f>
        <v/>
      </c>
    </row>
    <row r="1321" spans="7:8">
      <c r="G1321" s="4" t="str">
        <f>_xlfn.IFNA(VLOOKUP(F1321,'MASTER DATA'!D:F,2,FALSE),"")</f>
        <v/>
      </c>
      <c r="H1321" s="4" t="str">
        <f>_xlfn.IFNA(VLOOKUP(F1321,'MASTER DATA'!D:F,3,FALSE),"")</f>
        <v/>
      </c>
    </row>
    <row r="1322" spans="7:8">
      <c r="G1322" s="4" t="str">
        <f>_xlfn.IFNA(VLOOKUP(F1322,'MASTER DATA'!D:F,2,FALSE),"")</f>
        <v/>
      </c>
      <c r="H1322" s="4" t="str">
        <f>_xlfn.IFNA(VLOOKUP(F1322,'MASTER DATA'!D:F,3,FALSE),"")</f>
        <v/>
      </c>
    </row>
    <row r="1323" spans="7:8">
      <c r="G1323" s="4" t="str">
        <f>_xlfn.IFNA(VLOOKUP(F1323,'MASTER DATA'!D:F,2,FALSE),"")</f>
        <v/>
      </c>
      <c r="H1323" s="4" t="str">
        <f>_xlfn.IFNA(VLOOKUP(F1323,'MASTER DATA'!D:F,3,FALSE),"")</f>
        <v/>
      </c>
    </row>
    <row r="1324" spans="7:8">
      <c r="G1324" s="4" t="str">
        <f>_xlfn.IFNA(VLOOKUP(F1324,'MASTER DATA'!D:F,2,FALSE),"")</f>
        <v/>
      </c>
      <c r="H1324" s="4" t="str">
        <f>_xlfn.IFNA(VLOOKUP(F1324,'MASTER DATA'!D:F,3,FALSE),"")</f>
        <v/>
      </c>
    </row>
    <row r="1325" spans="7:8">
      <c r="G1325" s="4" t="str">
        <f>_xlfn.IFNA(VLOOKUP(F1325,'MASTER DATA'!D:F,2,FALSE),"")</f>
        <v/>
      </c>
      <c r="H1325" s="4" t="str">
        <f>_xlfn.IFNA(VLOOKUP(F1325,'MASTER DATA'!D:F,3,FALSE),"")</f>
        <v/>
      </c>
    </row>
    <row r="1326" spans="7:8">
      <c r="G1326" s="4" t="str">
        <f>_xlfn.IFNA(VLOOKUP(F1326,'MASTER DATA'!D:F,2,FALSE),"")</f>
        <v/>
      </c>
      <c r="H1326" s="4" t="str">
        <f>_xlfn.IFNA(VLOOKUP(F1326,'MASTER DATA'!D:F,3,FALSE),"")</f>
        <v/>
      </c>
    </row>
    <row r="1327" spans="7:8">
      <c r="G1327" s="4" t="str">
        <f>_xlfn.IFNA(VLOOKUP(F1327,'MASTER DATA'!D:F,2,FALSE),"")</f>
        <v/>
      </c>
      <c r="H1327" s="4" t="str">
        <f>_xlfn.IFNA(VLOOKUP(F1327,'MASTER DATA'!D:F,3,FALSE),"")</f>
        <v/>
      </c>
    </row>
    <row r="1328" spans="7:8">
      <c r="G1328" s="4" t="str">
        <f>_xlfn.IFNA(VLOOKUP(F1328,'MASTER DATA'!D:F,2,FALSE),"")</f>
        <v/>
      </c>
      <c r="H1328" s="4" t="str">
        <f>_xlfn.IFNA(VLOOKUP(F1328,'MASTER DATA'!D:F,3,FALSE),"")</f>
        <v/>
      </c>
    </row>
    <row r="1329" spans="7:8">
      <c r="G1329" s="4" t="str">
        <f>_xlfn.IFNA(VLOOKUP(F1329,'MASTER DATA'!D:F,2,FALSE),"")</f>
        <v/>
      </c>
      <c r="H1329" s="4" t="str">
        <f>_xlfn.IFNA(VLOOKUP(F1329,'MASTER DATA'!D:F,3,FALSE),"")</f>
        <v/>
      </c>
    </row>
    <row r="1330" spans="7:8">
      <c r="G1330" s="4" t="str">
        <f>_xlfn.IFNA(VLOOKUP(F1330,'MASTER DATA'!D:F,2,FALSE),"")</f>
        <v/>
      </c>
      <c r="H1330" s="4" t="str">
        <f>_xlfn.IFNA(VLOOKUP(F1330,'MASTER DATA'!D:F,3,FALSE),"")</f>
        <v/>
      </c>
    </row>
    <row r="1331" spans="7:8">
      <c r="G1331" s="4" t="str">
        <f>_xlfn.IFNA(VLOOKUP(F1331,'MASTER DATA'!D:F,2,FALSE),"")</f>
        <v/>
      </c>
      <c r="H1331" s="4" t="str">
        <f>_xlfn.IFNA(VLOOKUP(F1331,'MASTER DATA'!D:F,3,FALSE),"")</f>
        <v/>
      </c>
    </row>
    <row r="1332" spans="7:8">
      <c r="G1332" s="4" t="str">
        <f>_xlfn.IFNA(VLOOKUP(F1332,'MASTER DATA'!D:F,2,FALSE),"")</f>
        <v/>
      </c>
      <c r="H1332" s="4" t="str">
        <f>_xlfn.IFNA(VLOOKUP(F1332,'MASTER DATA'!D:F,3,FALSE),"")</f>
        <v/>
      </c>
    </row>
    <row r="1333" spans="7:8">
      <c r="G1333" s="4" t="str">
        <f>_xlfn.IFNA(VLOOKUP(F1333,'MASTER DATA'!D:F,2,FALSE),"")</f>
        <v/>
      </c>
      <c r="H1333" s="4" t="str">
        <f>_xlfn.IFNA(VLOOKUP(F1333,'MASTER DATA'!D:F,3,FALSE),"")</f>
        <v/>
      </c>
    </row>
    <row r="1334" spans="7:8">
      <c r="G1334" s="4" t="str">
        <f>_xlfn.IFNA(VLOOKUP(F1334,'MASTER DATA'!D:F,2,FALSE),"")</f>
        <v/>
      </c>
      <c r="H1334" s="4" t="str">
        <f>_xlfn.IFNA(VLOOKUP(F1334,'MASTER DATA'!D:F,3,FALSE),"")</f>
        <v/>
      </c>
    </row>
    <row r="1335" spans="7:8">
      <c r="G1335" s="4" t="str">
        <f>_xlfn.IFNA(VLOOKUP(F1335,'MASTER DATA'!D:F,2,FALSE),"")</f>
        <v/>
      </c>
      <c r="H1335" s="4" t="str">
        <f>_xlfn.IFNA(VLOOKUP(F1335,'MASTER DATA'!D:F,3,FALSE),"")</f>
        <v/>
      </c>
    </row>
    <row r="1336" spans="7:8">
      <c r="G1336" s="4" t="str">
        <f>_xlfn.IFNA(VLOOKUP(F1336,'MASTER DATA'!D:F,2,FALSE),"")</f>
        <v/>
      </c>
      <c r="H1336" s="4" t="str">
        <f>_xlfn.IFNA(VLOOKUP(F1336,'MASTER DATA'!D:F,3,FALSE),"")</f>
        <v/>
      </c>
    </row>
    <row r="1337" spans="7:8">
      <c r="G1337" s="4" t="str">
        <f>_xlfn.IFNA(VLOOKUP(F1337,'MASTER DATA'!D:F,2,FALSE),"")</f>
        <v/>
      </c>
      <c r="H1337" s="4" t="str">
        <f>_xlfn.IFNA(VLOOKUP(F1337,'MASTER DATA'!D:F,3,FALSE),"")</f>
        <v/>
      </c>
    </row>
    <row r="1338" spans="7:8">
      <c r="G1338" s="4" t="str">
        <f>_xlfn.IFNA(VLOOKUP(F1338,'MASTER DATA'!D:F,2,FALSE),"")</f>
        <v/>
      </c>
      <c r="H1338" s="4" t="str">
        <f>_xlfn.IFNA(VLOOKUP(F1338,'MASTER DATA'!D:F,3,FALSE),"")</f>
        <v/>
      </c>
    </row>
    <row r="1339" spans="7:8">
      <c r="G1339" s="4" t="str">
        <f>_xlfn.IFNA(VLOOKUP(F1339,'MASTER DATA'!D:F,2,FALSE),"")</f>
        <v/>
      </c>
      <c r="H1339" s="4" t="str">
        <f>_xlfn.IFNA(VLOOKUP(F1339,'MASTER DATA'!D:F,3,FALSE),"")</f>
        <v/>
      </c>
    </row>
    <row r="1340" spans="7:8">
      <c r="G1340" s="4" t="str">
        <f>_xlfn.IFNA(VLOOKUP(F1340,'MASTER DATA'!D:F,2,FALSE),"")</f>
        <v/>
      </c>
      <c r="H1340" s="4" t="str">
        <f>_xlfn.IFNA(VLOOKUP(F1340,'MASTER DATA'!D:F,3,FALSE),"")</f>
        <v/>
      </c>
    </row>
    <row r="1341" spans="7:8">
      <c r="G1341" s="4" t="str">
        <f>_xlfn.IFNA(VLOOKUP(F1341,'MASTER DATA'!D:F,2,FALSE),"")</f>
        <v/>
      </c>
      <c r="H1341" s="4" t="str">
        <f>_xlfn.IFNA(VLOOKUP(F1341,'MASTER DATA'!D:F,3,FALSE),"")</f>
        <v/>
      </c>
    </row>
    <row r="1342" spans="7:8">
      <c r="G1342" s="4" t="str">
        <f>_xlfn.IFNA(VLOOKUP(F1342,'MASTER DATA'!D:F,2,FALSE),"")</f>
        <v/>
      </c>
      <c r="H1342" s="4" t="str">
        <f>_xlfn.IFNA(VLOOKUP(F1342,'MASTER DATA'!D:F,3,FALSE),"")</f>
        <v/>
      </c>
    </row>
    <row r="1343" spans="7:8">
      <c r="G1343" s="4" t="str">
        <f>_xlfn.IFNA(VLOOKUP(F1343,'MASTER DATA'!D:F,2,FALSE),"")</f>
        <v/>
      </c>
      <c r="H1343" s="4" t="str">
        <f>_xlfn.IFNA(VLOOKUP(F1343,'MASTER DATA'!D:F,3,FALSE),"")</f>
        <v/>
      </c>
    </row>
    <row r="1344" spans="7:8">
      <c r="G1344" s="4" t="str">
        <f>_xlfn.IFNA(VLOOKUP(F1344,'MASTER DATA'!D:F,2,FALSE),"")</f>
        <v/>
      </c>
      <c r="H1344" s="4" t="str">
        <f>_xlfn.IFNA(VLOOKUP(F1344,'MASTER DATA'!D:F,3,FALSE),"")</f>
        <v/>
      </c>
    </row>
    <row r="1345" spans="7:8">
      <c r="G1345" s="4" t="str">
        <f>_xlfn.IFNA(VLOOKUP(F1345,'MASTER DATA'!D:F,2,FALSE),"")</f>
        <v/>
      </c>
      <c r="H1345" s="4" t="str">
        <f>_xlfn.IFNA(VLOOKUP(F1345,'MASTER DATA'!D:F,3,FALSE),"")</f>
        <v/>
      </c>
    </row>
    <row r="1346" spans="7:8">
      <c r="G1346" s="4" t="str">
        <f>_xlfn.IFNA(VLOOKUP(F1346,'MASTER DATA'!D:F,2,FALSE),"")</f>
        <v/>
      </c>
      <c r="H1346" s="4" t="str">
        <f>_xlfn.IFNA(VLOOKUP(F1346,'MASTER DATA'!D:F,3,FALSE),"")</f>
        <v/>
      </c>
    </row>
    <row r="1347" spans="7:8">
      <c r="G1347" s="4" t="str">
        <f>_xlfn.IFNA(VLOOKUP(F1347,'MASTER DATA'!D:F,2,FALSE),"")</f>
        <v/>
      </c>
      <c r="H1347" s="4" t="str">
        <f>_xlfn.IFNA(VLOOKUP(F1347,'MASTER DATA'!D:F,3,FALSE),"")</f>
        <v/>
      </c>
    </row>
    <row r="1348" spans="7:8">
      <c r="G1348" s="4" t="str">
        <f>_xlfn.IFNA(VLOOKUP(F1348,'MASTER DATA'!D:F,2,FALSE),"")</f>
        <v/>
      </c>
      <c r="H1348" s="4" t="str">
        <f>_xlfn.IFNA(VLOOKUP(F1348,'MASTER DATA'!D:F,3,FALSE),"")</f>
        <v/>
      </c>
    </row>
    <row r="1349" spans="7:8">
      <c r="G1349" s="4" t="str">
        <f>_xlfn.IFNA(VLOOKUP(F1349,'MASTER DATA'!D:F,2,FALSE),"")</f>
        <v/>
      </c>
      <c r="H1349" s="4" t="str">
        <f>_xlfn.IFNA(VLOOKUP(F1349,'MASTER DATA'!D:F,3,FALSE),"")</f>
        <v/>
      </c>
    </row>
    <row r="1350" spans="7:8">
      <c r="G1350" s="4" t="str">
        <f>_xlfn.IFNA(VLOOKUP(F1350,'MASTER DATA'!D:F,2,FALSE),"")</f>
        <v/>
      </c>
      <c r="H1350" s="4" t="str">
        <f>_xlfn.IFNA(VLOOKUP(F1350,'MASTER DATA'!D:F,3,FALSE),"")</f>
        <v/>
      </c>
    </row>
    <row r="1351" spans="7:8">
      <c r="G1351" s="4" t="str">
        <f>_xlfn.IFNA(VLOOKUP(F1351,'MASTER DATA'!D:F,2,FALSE),"")</f>
        <v/>
      </c>
      <c r="H1351" s="4" t="str">
        <f>_xlfn.IFNA(VLOOKUP(F1351,'MASTER DATA'!D:F,3,FALSE),"")</f>
        <v/>
      </c>
    </row>
    <row r="1352" spans="7:8">
      <c r="G1352" s="4" t="str">
        <f>_xlfn.IFNA(VLOOKUP(F1352,'MASTER DATA'!D:F,2,FALSE),"")</f>
        <v/>
      </c>
      <c r="H1352" s="4" t="str">
        <f>_xlfn.IFNA(VLOOKUP(F1352,'MASTER DATA'!D:F,3,FALSE),"")</f>
        <v/>
      </c>
    </row>
    <row r="1353" spans="7:8">
      <c r="G1353" s="4" t="str">
        <f>_xlfn.IFNA(VLOOKUP(F1353,'MASTER DATA'!D:F,2,FALSE),"")</f>
        <v/>
      </c>
      <c r="H1353" s="4" t="str">
        <f>_xlfn.IFNA(VLOOKUP(F1353,'MASTER DATA'!D:F,3,FALSE),"")</f>
        <v/>
      </c>
    </row>
    <row r="1354" spans="7:8">
      <c r="G1354" s="4" t="str">
        <f>_xlfn.IFNA(VLOOKUP(F1354,'MASTER DATA'!D:F,2,FALSE),"")</f>
        <v/>
      </c>
      <c r="H1354" s="4" t="str">
        <f>_xlfn.IFNA(VLOOKUP(F1354,'MASTER DATA'!D:F,3,FALSE),"")</f>
        <v/>
      </c>
    </row>
    <row r="1355" spans="7:8">
      <c r="G1355" s="4" t="str">
        <f>_xlfn.IFNA(VLOOKUP(F1355,'MASTER DATA'!D:F,2,FALSE),"")</f>
        <v/>
      </c>
      <c r="H1355" s="4" t="str">
        <f>_xlfn.IFNA(VLOOKUP(F1355,'MASTER DATA'!D:F,3,FALSE),"")</f>
        <v/>
      </c>
    </row>
    <row r="1356" spans="7:8">
      <c r="G1356" s="4" t="str">
        <f>_xlfn.IFNA(VLOOKUP(F1356,'MASTER DATA'!D:F,2,FALSE),"")</f>
        <v/>
      </c>
      <c r="H1356" s="4" t="str">
        <f>_xlfn.IFNA(VLOOKUP(F1356,'MASTER DATA'!D:F,3,FALSE),"")</f>
        <v/>
      </c>
    </row>
    <row r="1357" spans="7:8">
      <c r="G1357" s="4" t="str">
        <f>_xlfn.IFNA(VLOOKUP(F1357,'MASTER DATA'!D:F,2,FALSE),"")</f>
        <v/>
      </c>
      <c r="H1357" s="4" t="str">
        <f>_xlfn.IFNA(VLOOKUP(F1357,'MASTER DATA'!D:F,3,FALSE),"")</f>
        <v/>
      </c>
    </row>
    <row r="1358" spans="7:8">
      <c r="G1358" s="4" t="str">
        <f>_xlfn.IFNA(VLOOKUP(F1358,'MASTER DATA'!D:F,2,FALSE),"")</f>
        <v/>
      </c>
      <c r="H1358" s="4" t="str">
        <f>_xlfn.IFNA(VLOOKUP(F1358,'MASTER DATA'!D:F,3,FALSE),"")</f>
        <v/>
      </c>
    </row>
    <row r="1359" spans="7:8">
      <c r="G1359" s="4" t="str">
        <f>_xlfn.IFNA(VLOOKUP(F1359,'MASTER DATA'!D:F,2,FALSE),"")</f>
        <v/>
      </c>
      <c r="H1359" s="4" t="str">
        <f>_xlfn.IFNA(VLOOKUP(F1359,'MASTER DATA'!D:F,3,FALSE),"")</f>
        <v/>
      </c>
    </row>
    <row r="1360" spans="7:8">
      <c r="G1360" s="4" t="str">
        <f>_xlfn.IFNA(VLOOKUP(F1360,'MASTER DATA'!D:F,2,FALSE),"")</f>
        <v/>
      </c>
      <c r="H1360" s="4" t="str">
        <f>_xlfn.IFNA(VLOOKUP(F1360,'MASTER DATA'!D:F,3,FALSE),"")</f>
        <v/>
      </c>
    </row>
    <row r="1361" spans="7:8">
      <c r="G1361" s="4" t="str">
        <f>_xlfn.IFNA(VLOOKUP(F1361,'MASTER DATA'!D:F,2,FALSE),"")</f>
        <v/>
      </c>
      <c r="H1361" s="4" t="str">
        <f>_xlfn.IFNA(VLOOKUP(F1361,'MASTER DATA'!D:F,3,FALSE),"")</f>
        <v/>
      </c>
    </row>
    <row r="1362" spans="7:8">
      <c r="G1362" s="4" t="str">
        <f>_xlfn.IFNA(VLOOKUP(F1362,'MASTER DATA'!D:F,2,FALSE),"")</f>
        <v/>
      </c>
      <c r="H1362" s="4" t="str">
        <f>_xlfn.IFNA(VLOOKUP(F1362,'MASTER DATA'!D:F,3,FALSE),"")</f>
        <v/>
      </c>
    </row>
    <row r="1363" spans="7:8">
      <c r="G1363" s="4" t="str">
        <f>_xlfn.IFNA(VLOOKUP(F1363,'MASTER DATA'!D:F,2,FALSE),"")</f>
        <v/>
      </c>
      <c r="H1363" s="4" t="str">
        <f>_xlfn.IFNA(VLOOKUP(F1363,'MASTER DATA'!D:F,3,FALSE),"")</f>
        <v/>
      </c>
    </row>
    <row r="1364" spans="7:8">
      <c r="G1364" s="4" t="str">
        <f>_xlfn.IFNA(VLOOKUP(F1364,'MASTER DATA'!D:F,2,FALSE),"")</f>
        <v/>
      </c>
      <c r="H1364" s="4" t="str">
        <f>_xlfn.IFNA(VLOOKUP(F1364,'MASTER DATA'!D:F,3,FALSE),"")</f>
        <v/>
      </c>
    </row>
    <row r="1365" spans="7:8">
      <c r="G1365" s="4" t="str">
        <f>_xlfn.IFNA(VLOOKUP(F1365,'MASTER DATA'!D:F,2,FALSE),"")</f>
        <v/>
      </c>
      <c r="H1365" s="4" t="str">
        <f>_xlfn.IFNA(VLOOKUP(F1365,'MASTER DATA'!D:F,3,FALSE),"")</f>
        <v/>
      </c>
    </row>
    <row r="1366" spans="7:8">
      <c r="G1366" s="4" t="str">
        <f>_xlfn.IFNA(VLOOKUP(F1366,'MASTER DATA'!D:F,2,FALSE),"")</f>
        <v/>
      </c>
      <c r="H1366" s="4" t="str">
        <f>_xlfn.IFNA(VLOOKUP(F1366,'MASTER DATA'!D:F,3,FALSE),"")</f>
        <v/>
      </c>
    </row>
    <row r="1367" spans="7:8">
      <c r="G1367" s="4" t="str">
        <f>_xlfn.IFNA(VLOOKUP(F1367,'MASTER DATA'!D:F,2,FALSE),"")</f>
        <v/>
      </c>
      <c r="H1367" s="4" t="str">
        <f>_xlfn.IFNA(VLOOKUP(F1367,'MASTER DATA'!D:F,3,FALSE),"")</f>
        <v/>
      </c>
    </row>
    <row r="1368" spans="7:8">
      <c r="G1368" s="4" t="str">
        <f>_xlfn.IFNA(VLOOKUP(F1368,'MASTER DATA'!D:F,2,FALSE),"")</f>
        <v/>
      </c>
      <c r="H1368" s="4" t="str">
        <f>_xlfn.IFNA(VLOOKUP(F1368,'MASTER DATA'!D:F,3,FALSE),"")</f>
        <v/>
      </c>
    </row>
    <row r="1369" spans="7:8">
      <c r="G1369" s="4" t="str">
        <f>_xlfn.IFNA(VLOOKUP(F1369,'MASTER DATA'!D:F,2,FALSE),"")</f>
        <v/>
      </c>
      <c r="H1369" s="4" t="str">
        <f>_xlfn.IFNA(VLOOKUP(F1369,'MASTER DATA'!D:F,3,FALSE),"")</f>
        <v/>
      </c>
    </row>
    <row r="1370" spans="7:8">
      <c r="G1370" s="4" t="str">
        <f>_xlfn.IFNA(VLOOKUP(F1370,'MASTER DATA'!D:F,2,FALSE),"")</f>
        <v/>
      </c>
      <c r="H1370" s="4" t="str">
        <f>_xlfn.IFNA(VLOOKUP(F1370,'MASTER DATA'!D:F,3,FALSE),"")</f>
        <v/>
      </c>
    </row>
    <row r="1371" spans="7:8">
      <c r="G1371" s="4" t="str">
        <f>_xlfn.IFNA(VLOOKUP(F1371,'MASTER DATA'!D:F,2,FALSE),"")</f>
        <v/>
      </c>
      <c r="H1371" s="4" t="str">
        <f>_xlfn.IFNA(VLOOKUP(F1371,'MASTER DATA'!D:F,3,FALSE),"")</f>
        <v/>
      </c>
    </row>
    <row r="1372" spans="7:8">
      <c r="G1372" s="4" t="str">
        <f>_xlfn.IFNA(VLOOKUP(F1372,'MASTER DATA'!D:F,2,FALSE),"")</f>
        <v/>
      </c>
      <c r="H1372" s="4" t="str">
        <f>_xlfn.IFNA(VLOOKUP(F1372,'MASTER DATA'!D:F,3,FALSE),"")</f>
        <v/>
      </c>
    </row>
    <row r="1373" spans="7:8">
      <c r="G1373" s="4" t="str">
        <f>_xlfn.IFNA(VLOOKUP(F1373,'MASTER DATA'!D:F,2,FALSE),"")</f>
        <v/>
      </c>
      <c r="H1373" s="4" t="str">
        <f>_xlfn.IFNA(VLOOKUP(F1373,'MASTER DATA'!D:F,3,FALSE),"")</f>
        <v/>
      </c>
    </row>
    <row r="1374" spans="7:8">
      <c r="G1374" s="4" t="str">
        <f>_xlfn.IFNA(VLOOKUP(F1374,'MASTER DATA'!D:F,2,FALSE),"")</f>
        <v/>
      </c>
      <c r="H1374" s="4" t="str">
        <f>_xlfn.IFNA(VLOOKUP(F1374,'MASTER DATA'!D:F,3,FALSE),"")</f>
        <v/>
      </c>
    </row>
    <row r="1375" spans="7:8">
      <c r="G1375" s="4" t="str">
        <f>_xlfn.IFNA(VLOOKUP(F1375,'MASTER DATA'!D:F,2,FALSE),"")</f>
        <v/>
      </c>
      <c r="H1375" s="4" t="str">
        <f>_xlfn.IFNA(VLOOKUP(F1375,'MASTER DATA'!D:F,3,FALSE),"")</f>
        <v/>
      </c>
    </row>
    <row r="1376" spans="7:8">
      <c r="G1376" s="4" t="str">
        <f>_xlfn.IFNA(VLOOKUP(F1376,'MASTER DATA'!D:F,2,FALSE),"")</f>
        <v/>
      </c>
      <c r="H1376" s="4" t="str">
        <f>_xlfn.IFNA(VLOOKUP(F1376,'MASTER DATA'!D:F,3,FALSE),"")</f>
        <v/>
      </c>
    </row>
    <row r="1377" spans="7:8">
      <c r="G1377" s="4" t="str">
        <f>_xlfn.IFNA(VLOOKUP(F1377,'MASTER DATA'!D:F,2,FALSE),"")</f>
        <v/>
      </c>
      <c r="H1377" s="4" t="str">
        <f>_xlfn.IFNA(VLOOKUP(F1377,'MASTER DATA'!D:F,3,FALSE),"")</f>
        <v/>
      </c>
    </row>
    <row r="1378" spans="7:8">
      <c r="G1378" s="4" t="str">
        <f>_xlfn.IFNA(VLOOKUP(F1378,'MASTER DATA'!D:F,2,FALSE),"")</f>
        <v/>
      </c>
      <c r="H1378" s="4" t="str">
        <f>_xlfn.IFNA(VLOOKUP(F1378,'MASTER DATA'!D:F,3,FALSE),"")</f>
        <v/>
      </c>
    </row>
    <row r="1379" spans="7:8">
      <c r="G1379" s="4" t="str">
        <f>_xlfn.IFNA(VLOOKUP(F1379,'MASTER DATA'!D:F,2,FALSE),"")</f>
        <v/>
      </c>
      <c r="H1379" s="4" t="str">
        <f>_xlfn.IFNA(VLOOKUP(F1379,'MASTER DATA'!D:F,3,FALSE),"")</f>
        <v/>
      </c>
    </row>
    <row r="1380" spans="7:8">
      <c r="G1380" s="4" t="str">
        <f>_xlfn.IFNA(VLOOKUP(F1380,'MASTER DATA'!D:F,2,FALSE),"")</f>
        <v/>
      </c>
      <c r="H1380" s="4" t="str">
        <f>_xlfn.IFNA(VLOOKUP(F1380,'MASTER DATA'!D:F,3,FALSE),"")</f>
        <v/>
      </c>
    </row>
    <row r="1381" spans="7:8">
      <c r="G1381" s="4" t="str">
        <f>_xlfn.IFNA(VLOOKUP(F1381,'MASTER DATA'!D:F,2,FALSE),"")</f>
        <v/>
      </c>
      <c r="H1381" s="4" t="str">
        <f>_xlfn.IFNA(VLOOKUP(F1381,'MASTER DATA'!D:F,3,FALSE),"")</f>
        <v/>
      </c>
    </row>
    <row r="1382" spans="7:8">
      <c r="G1382" s="4" t="str">
        <f>_xlfn.IFNA(VLOOKUP(F1382,'MASTER DATA'!D:F,2,FALSE),"")</f>
        <v/>
      </c>
      <c r="H1382" s="4" t="str">
        <f>_xlfn.IFNA(VLOOKUP(F1382,'MASTER DATA'!D:F,3,FALSE),"")</f>
        <v/>
      </c>
    </row>
    <row r="1383" spans="7:8">
      <c r="G1383" s="4" t="str">
        <f>_xlfn.IFNA(VLOOKUP(F1383,'MASTER DATA'!D:F,2,FALSE),"")</f>
        <v/>
      </c>
      <c r="H1383" s="4" t="str">
        <f>_xlfn.IFNA(VLOOKUP(F1383,'MASTER DATA'!D:F,3,FALSE),"")</f>
        <v/>
      </c>
    </row>
    <row r="1384" spans="7:8">
      <c r="G1384" s="4" t="str">
        <f>_xlfn.IFNA(VLOOKUP(F1384,'MASTER DATA'!D:F,2,FALSE),"")</f>
        <v/>
      </c>
      <c r="H1384" s="4" t="str">
        <f>_xlfn.IFNA(VLOOKUP(F1384,'MASTER DATA'!D:F,3,FALSE),"")</f>
        <v/>
      </c>
    </row>
    <row r="1385" spans="7:8">
      <c r="G1385" s="4" t="str">
        <f>_xlfn.IFNA(VLOOKUP(F1385,'MASTER DATA'!D:F,2,FALSE),"")</f>
        <v/>
      </c>
      <c r="H1385" s="4" t="str">
        <f>_xlfn.IFNA(VLOOKUP(F1385,'MASTER DATA'!D:F,3,FALSE),"")</f>
        <v/>
      </c>
    </row>
    <row r="1386" spans="7:8">
      <c r="G1386" s="4" t="str">
        <f>_xlfn.IFNA(VLOOKUP(F1386,'MASTER DATA'!D:F,2,FALSE),"")</f>
        <v/>
      </c>
      <c r="H1386" s="4" t="str">
        <f>_xlfn.IFNA(VLOOKUP(F1386,'MASTER DATA'!D:F,3,FALSE),"")</f>
        <v/>
      </c>
    </row>
    <row r="1387" spans="7:8">
      <c r="G1387" s="4" t="str">
        <f>_xlfn.IFNA(VLOOKUP(F1387,'MASTER DATA'!D:F,2,FALSE),"")</f>
        <v/>
      </c>
      <c r="H1387" s="4" t="str">
        <f>_xlfn.IFNA(VLOOKUP(F1387,'MASTER DATA'!D:F,3,FALSE),"")</f>
        <v/>
      </c>
    </row>
    <row r="1388" spans="7:8">
      <c r="G1388" s="4" t="str">
        <f>_xlfn.IFNA(VLOOKUP(F1388,'MASTER DATA'!D:F,2,FALSE),"")</f>
        <v/>
      </c>
      <c r="H1388" s="4" t="str">
        <f>_xlfn.IFNA(VLOOKUP(F1388,'MASTER DATA'!D:F,3,FALSE),"")</f>
        <v/>
      </c>
    </row>
    <row r="1389" spans="7:8">
      <c r="G1389" s="4" t="str">
        <f>_xlfn.IFNA(VLOOKUP(F1389,'MASTER DATA'!D:F,2,FALSE),"")</f>
        <v/>
      </c>
      <c r="H1389" s="4" t="str">
        <f>_xlfn.IFNA(VLOOKUP(F1389,'MASTER DATA'!D:F,3,FALSE),"")</f>
        <v/>
      </c>
    </row>
    <row r="1390" spans="7:8">
      <c r="G1390" s="4" t="str">
        <f>_xlfn.IFNA(VLOOKUP(F1390,'MASTER DATA'!D:F,2,FALSE),"")</f>
        <v/>
      </c>
      <c r="H1390" s="4" t="str">
        <f>_xlfn.IFNA(VLOOKUP(F1390,'MASTER DATA'!D:F,3,FALSE),"")</f>
        <v/>
      </c>
    </row>
    <row r="1391" spans="7:8">
      <c r="G1391" s="4" t="str">
        <f>_xlfn.IFNA(VLOOKUP(F1391,'MASTER DATA'!D:F,2,FALSE),"")</f>
        <v/>
      </c>
      <c r="H1391" s="4" t="str">
        <f>_xlfn.IFNA(VLOOKUP(F1391,'MASTER DATA'!D:F,3,FALSE),"")</f>
        <v/>
      </c>
    </row>
    <row r="1392" spans="7:8">
      <c r="G1392" s="4" t="str">
        <f>_xlfn.IFNA(VLOOKUP(F1392,'MASTER DATA'!D:F,2,FALSE),"")</f>
        <v/>
      </c>
      <c r="H1392" s="4" t="str">
        <f>_xlfn.IFNA(VLOOKUP(F1392,'MASTER DATA'!D:F,3,FALSE),"")</f>
        <v/>
      </c>
    </row>
    <row r="1393" spans="7:8">
      <c r="G1393" s="4" t="str">
        <f>_xlfn.IFNA(VLOOKUP(F1393,'MASTER DATA'!D:F,2,FALSE),"")</f>
        <v/>
      </c>
      <c r="H1393" s="4" t="str">
        <f>_xlfn.IFNA(VLOOKUP(F1393,'MASTER DATA'!D:F,3,FALSE),"")</f>
        <v/>
      </c>
    </row>
    <row r="1394" spans="7:8">
      <c r="G1394" s="4" t="str">
        <f>_xlfn.IFNA(VLOOKUP(F1394,'MASTER DATA'!D:F,2,FALSE),"")</f>
        <v/>
      </c>
      <c r="H1394" s="4" t="str">
        <f>_xlfn.IFNA(VLOOKUP(F1394,'MASTER DATA'!D:F,3,FALSE),"")</f>
        <v/>
      </c>
    </row>
    <row r="1395" spans="7:8">
      <c r="G1395" s="4" t="str">
        <f>_xlfn.IFNA(VLOOKUP(F1395,'MASTER DATA'!D:F,2,FALSE),"")</f>
        <v/>
      </c>
      <c r="H1395" s="4" t="str">
        <f>_xlfn.IFNA(VLOOKUP(F1395,'MASTER DATA'!D:F,3,FALSE),"")</f>
        <v/>
      </c>
    </row>
    <row r="1396" spans="7:8">
      <c r="G1396" s="4" t="str">
        <f>_xlfn.IFNA(VLOOKUP(F1396,'MASTER DATA'!D:F,2,FALSE),"")</f>
        <v/>
      </c>
      <c r="H1396" s="4" t="str">
        <f>_xlfn.IFNA(VLOOKUP(F1396,'MASTER DATA'!D:F,3,FALSE),"")</f>
        <v/>
      </c>
    </row>
    <row r="1397" spans="7:8">
      <c r="G1397" s="4" t="str">
        <f>_xlfn.IFNA(VLOOKUP(F1397,'MASTER DATA'!D:F,2,FALSE),"")</f>
        <v/>
      </c>
      <c r="H1397" s="4" t="str">
        <f>_xlfn.IFNA(VLOOKUP(F1397,'MASTER DATA'!D:F,3,FALSE),"")</f>
        <v/>
      </c>
    </row>
    <row r="1398" spans="7:8">
      <c r="G1398" s="4" t="str">
        <f>_xlfn.IFNA(VLOOKUP(F1398,'MASTER DATA'!D:F,2,FALSE),"")</f>
        <v/>
      </c>
      <c r="H1398" s="4" t="str">
        <f>_xlfn.IFNA(VLOOKUP(F1398,'MASTER DATA'!D:F,3,FALSE),"")</f>
        <v/>
      </c>
    </row>
    <row r="1399" spans="7:8">
      <c r="G1399" s="4" t="str">
        <f>_xlfn.IFNA(VLOOKUP(F1399,'MASTER DATA'!D:F,2,FALSE),"")</f>
        <v/>
      </c>
      <c r="H1399" s="4" t="str">
        <f>_xlfn.IFNA(VLOOKUP(F1399,'MASTER DATA'!D:F,3,FALSE),"")</f>
        <v/>
      </c>
    </row>
    <row r="1400" spans="7:8">
      <c r="G1400" s="4" t="str">
        <f>_xlfn.IFNA(VLOOKUP(F1400,'MASTER DATA'!D:F,2,FALSE),"")</f>
        <v/>
      </c>
      <c r="H1400" s="4" t="str">
        <f>_xlfn.IFNA(VLOOKUP(F1400,'MASTER DATA'!D:F,3,FALSE),"")</f>
        <v/>
      </c>
    </row>
    <row r="1401" spans="7:8">
      <c r="G1401" s="4" t="str">
        <f>_xlfn.IFNA(VLOOKUP(F1401,'MASTER DATA'!D:F,2,FALSE),"")</f>
        <v/>
      </c>
      <c r="H1401" s="4" t="str">
        <f>_xlfn.IFNA(VLOOKUP(F1401,'MASTER DATA'!D:F,3,FALSE),"")</f>
        <v/>
      </c>
    </row>
    <row r="1402" spans="7:8">
      <c r="G1402" s="4" t="str">
        <f>_xlfn.IFNA(VLOOKUP(F1402,'MASTER DATA'!D:F,2,FALSE),"")</f>
        <v/>
      </c>
      <c r="H1402" s="4" t="str">
        <f>_xlfn.IFNA(VLOOKUP(F1402,'MASTER DATA'!D:F,3,FALSE),"")</f>
        <v/>
      </c>
    </row>
    <row r="1403" spans="7:8">
      <c r="G1403" s="4" t="str">
        <f>_xlfn.IFNA(VLOOKUP(F1403,'MASTER DATA'!D:F,2,FALSE),"")</f>
        <v/>
      </c>
      <c r="H1403" s="4" t="str">
        <f>_xlfn.IFNA(VLOOKUP(F1403,'MASTER DATA'!D:F,3,FALSE),"")</f>
        <v/>
      </c>
    </row>
    <row r="1404" spans="7:8">
      <c r="G1404" s="4" t="str">
        <f>_xlfn.IFNA(VLOOKUP(F1404,'MASTER DATA'!D:F,2,FALSE),"")</f>
        <v/>
      </c>
      <c r="H1404" s="4" t="str">
        <f>_xlfn.IFNA(VLOOKUP(F1404,'MASTER DATA'!D:F,3,FALSE),"")</f>
        <v/>
      </c>
    </row>
    <row r="1405" spans="7:8">
      <c r="G1405" s="4" t="str">
        <f>_xlfn.IFNA(VLOOKUP(F1405,'MASTER DATA'!D:F,2,FALSE),"")</f>
        <v/>
      </c>
      <c r="H1405" s="4" t="str">
        <f>_xlfn.IFNA(VLOOKUP(F1405,'MASTER DATA'!D:F,3,FALSE),"")</f>
        <v/>
      </c>
    </row>
    <row r="1406" spans="7:8">
      <c r="G1406" s="4" t="str">
        <f>_xlfn.IFNA(VLOOKUP(F1406,'MASTER DATA'!D:F,2,FALSE),"")</f>
        <v/>
      </c>
      <c r="H1406" s="4" t="str">
        <f>_xlfn.IFNA(VLOOKUP(F1406,'MASTER DATA'!D:F,3,FALSE),"")</f>
        <v/>
      </c>
    </row>
    <row r="1407" spans="7:8">
      <c r="G1407" s="4" t="str">
        <f>_xlfn.IFNA(VLOOKUP(F1407,'MASTER DATA'!D:F,2,FALSE),"")</f>
        <v/>
      </c>
      <c r="H1407" s="4" t="str">
        <f>_xlfn.IFNA(VLOOKUP(F1407,'MASTER DATA'!D:F,3,FALSE),"")</f>
        <v/>
      </c>
    </row>
    <row r="1408" spans="7:8">
      <c r="G1408" s="4" t="str">
        <f>_xlfn.IFNA(VLOOKUP(F1408,'MASTER DATA'!D:F,2,FALSE),"")</f>
        <v/>
      </c>
      <c r="H1408" s="4" t="str">
        <f>_xlfn.IFNA(VLOOKUP(F1408,'MASTER DATA'!D:F,3,FALSE),"")</f>
        <v/>
      </c>
    </row>
    <row r="1409" spans="7:8">
      <c r="G1409" s="4" t="str">
        <f>_xlfn.IFNA(VLOOKUP(F1409,'MASTER DATA'!D:F,2,FALSE),"")</f>
        <v/>
      </c>
      <c r="H1409" s="4" t="str">
        <f>_xlfn.IFNA(VLOOKUP(F1409,'MASTER DATA'!D:F,3,FALSE),"")</f>
        <v/>
      </c>
    </row>
    <row r="1410" spans="7:8">
      <c r="G1410" s="4" t="str">
        <f>_xlfn.IFNA(VLOOKUP(F1410,'MASTER DATA'!D:F,2,FALSE),"")</f>
        <v/>
      </c>
      <c r="H1410" s="4" t="str">
        <f>_xlfn.IFNA(VLOOKUP(F1410,'MASTER DATA'!D:F,3,FALSE),"")</f>
        <v/>
      </c>
    </row>
    <row r="1411" spans="7:8">
      <c r="G1411" s="4" t="str">
        <f>_xlfn.IFNA(VLOOKUP(F1411,'MASTER DATA'!D:F,2,FALSE),"")</f>
        <v/>
      </c>
      <c r="H1411" s="4" t="str">
        <f>_xlfn.IFNA(VLOOKUP(F1411,'MASTER DATA'!D:F,3,FALSE),"")</f>
        <v/>
      </c>
    </row>
    <row r="1412" spans="7:8">
      <c r="G1412" s="4" t="str">
        <f>_xlfn.IFNA(VLOOKUP(F1412,'MASTER DATA'!D:F,2,FALSE),"")</f>
        <v/>
      </c>
      <c r="H1412" s="4" t="str">
        <f>_xlfn.IFNA(VLOOKUP(F1412,'MASTER DATA'!D:F,3,FALSE),"")</f>
        <v/>
      </c>
    </row>
    <row r="1413" spans="7:8">
      <c r="G1413" s="4" t="str">
        <f>_xlfn.IFNA(VLOOKUP(F1413,'MASTER DATA'!D:F,2,FALSE),"")</f>
        <v/>
      </c>
      <c r="H1413" s="4" t="str">
        <f>_xlfn.IFNA(VLOOKUP(F1413,'MASTER DATA'!D:F,3,FALSE),"")</f>
        <v/>
      </c>
    </row>
    <row r="1414" spans="7:8">
      <c r="G1414" s="4" t="str">
        <f>_xlfn.IFNA(VLOOKUP(F1414,'MASTER DATA'!D:F,2,FALSE),"")</f>
        <v/>
      </c>
      <c r="H1414" s="4" t="str">
        <f>_xlfn.IFNA(VLOOKUP(F1414,'MASTER DATA'!D:F,3,FALSE),"")</f>
        <v/>
      </c>
    </row>
    <row r="1415" spans="7:8">
      <c r="G1415" s="4" t="str">
        <f>_xlfn.IFNA(VLOOKUP(F1415,'MASTER DATA'!D:F,2,FALSE),"")</f>
        <v/>
      </c>
      <c r="H1415" s="4" t="str">
        <f>_xlfn.IFNA(VLOOKUP(F1415,'MASTER DATA'!D:F,3,FALSE),"")</f>
        <v/>
      </c>
    </row>
    <row r="1416" spans="7:8">
      <c r="G1416" s="4" t="str">
        <f>_xlfn.IFNA(VLOOKUP(F1416,'MASTER DATA'!D:F,2,FALSE),"")</f>
        <v/>
      </c>
      <c r="H1416" s="4" t="str">
        <f>_xlfn.IFNA(VLOOKUP(F1416,'MASTER DATA'!D:F,3,FALSE),"")</f>
        <v/>
      </c>
    </row>
    <row r="1417" spans="7:8">
      <c r="G1417" s="4" t="str">
        <f>_xlfn.IFNA(VLOOKUP(F1417,'MASTER DATA'!D:F,2,FALSE),"")</f>
        <v/>
      </c>
      <c r="H1417" s="4" t="str">
        <f>_xlfn.IFNA(VLOOKUP(F1417,'MASTER DATA'!D:F,3,FALSE),"")</f>
        <v/>
      </c>
    </row>
    <row r="1418" spans="7:8">
      <c r="G1418" s="4" t="str">
        <f>_xlfn.IFNA(VLOOKUP(F1418,'MASTER DATA'!D:F,2,FALSE),"")</f>
        <v/>
      </c>
      <c r="H1418" s="4" t="str">
        <f>_xlfn.IFNA(VLOOKUP(F1418,'MASTER DATA'!D:F,3,FALSE),"")</f>
        <v/>
      </c>
    </row>
    <row r="1419" spans="7:8">
      <c r="G1419" s="4" t="str">
        <f>_xlfn.IFNA(VLOOKUP(F1419,'MASTER DATA'!D:F,2,FALSE),"")</f>
        <v/>
      </c>
      <c r="H1419" s="4" t="str">
        <f>_xlfn.IFNA(VLOOKUP(F1419,'MASTER DATA'!D:F,3,FALSE),"")</f>
        <v/>
      </c>
    </row>
    <row r="1420" spans="7:8">
      <c r="G1420" s="4" t="str">
        <f>_xlfn.IFNA(VLOOKUP(F1420,'MASTER DATA'!D:F,2,FALSE),"")</f>
        <v/>
      </c>
      <c r="H1420" s="4" t="str">
        <f>_xlfn.IFNA(VLOOKUP(F1420,'MASTER DATA'!D:F,3,FALSE),"")</f>
        <v/>
      </c>
    </row>
    <row r="1421" spans="7:8">
      <c r="G1421" s="4" t="str">
        <f>_xlfn.IFNA(VLOOKUP(F1421,'MASTER DATA'!D:F,2,FALSE),"")</f>
        <v/>
      </c>
      <c r="H1421" s="4" t="str">
        <f>_xlfn.IFNA(VLOOKUP(F1421,'MASTER DATA'!D:F,3,FALSE),"")</f>
        <v/>
      </c>
    </row>
    <row r="1422" spans="7:8">
      <c r="G1422" s="4" t="str">
        <f>_xlfn.IFNA(VLOOKUP(F1422,'MASTER DATA'!D:F,2,FALSE),"")</f>
        <v/>
      </c>
      <c r="H1422" s="4" t="str">
        <f>_xlfn.IFNA(VLOOKUP(F1422,'MASTER DATA'!D:F,3,FALSE),"")</f>
        <v/>
      </c>
    </row>
    <row r="1423" spans="7:8">
      <c r="G1423" s="4" t="str">
        <f>_xlfn.IFNA(VLOOKUP(F1423,'MASTER DATA'!D:F,2,FALSE),"")</f>
        <v/>
      </c>
      <c r="H1423" s="4" t="str">
        <f>_xlfn.IFNA(VLOOKUP(F1423,'MASTER DATA'!D:F,3,FALSE),"")</f>
        <v/>
      </c>
    </row>
    <row r="1424" spans="7:8">
      <c r="G1424" s="4" t="str">
        <f>_xlfn.IFNA(VLOOKUP(F1424,'MASTER DATA'!D:F,2,FALSE),"")</f>
        <v/>
      </c>
      <c r="H1424" s="4" t="str">
        <f>_xlfn.IFNA(VLOOKUP(F1424,'MASTER DATA'!D:F,3,FALSE),"")</f>
        <v/>
      </c>
    </row>
    <row r="1425" spans="7:8">
      <c r="G1425" s="4" t="str">
        <f>_xlfn.IFNA(VLOOKUP(F1425,'MASTER DATA'!D:F,2,FALSE),"")</f>
        <v/>
      </c>
      <c r="H1425" s="4" t="str">
        <f>_xlfn.IFNA(VLOOKUP(F1425,'MASTER DATA'!D:F,3,FALSE),"")</f>
        <v/>
      </c>
    </row>
    <row r="1426" spans="7:8">
      <c r="G1426" s="4" t="str">
        <f>_xlfn.IFNA(VLOOKUP(F1426,'MASTER DATA'!D:F,2,FALSE),"")</f>
        <v/>
      </c>
      <c r="H1426" s="4" t="str">
        <f>_xlfn.IFNA(VLOOKUP(F1426,'MASTER DATA'!D:F,3,FALSE),"")</f>
        <v/>
      </c>
    </row>
    <row r="1427" spans="7:8">
      <c r="G1427" s="4" t="str">
        <f>_xlfn.IFNA(VLOOKUP(F1427,'MASTER DATA'!D:F,2,FALSE),"")</f>
        <v/>
      </c>
      <c r="H1427" s="4" t="str">
        <f>_xlfn.IFNA(VLOOKUP(F1427,'MASTER DATA'!D:F,3,FALSE),"")</f>
        <v/>
      </c>
    </row>
    <row r="1428" spans="7:8">
      <c r="G1428" s="4" t="str">
        <f>_xlfn.IFNA(VLOOKUP(F1428,'MASTER DATA'!D:F,2,FALSE),"")</f>
        <v/>
      </c>
      <c r="H1428" s="4" t="str">
        <f>_xlfn.IFNA(VLOOKUP(F1428,'MASTER DATA'!D:F,3,FALSE),"")</f>
        <v/>
      </c>
    </row>
    <row r="1429" spans="7:8">
      <c r="G1429" s="4" t="str">
        <f>_xlfn.IFNA(VLOOKUP(F1429,'MASTER DATA'!D:F,2,FALSE),"")</f>
        <v/>
      </c>
      <c r="H1429" s="4" t="str">
        <f>_xlfn.IFNA(VLOOKUP(F1429,'MASTER DATA'!D:F,3,FALSE),"")</f>
        <v/>
      </c>
    </row>
    <row r="1430" spans="7:8">
      <c r="G1430" s="4" t="str">
        <f>_xlfn.IFNA(VLOOKUP(F1430,'MASTER DATA'!D:F,2,FALSE),"")</f>
        <v/>
      </c>
      <c r="H1430" s="4" t="str">
        <f>_xlfn.IFNA(VLOOKUP(F1430,'MASTER DATA'!D:F,3,FALSE),"")</f>
        <v/>
      </c>
    </row>
    <row r="1431" spans="7:8">
      <c r="G1431" s="4" t="str">
        <f>_xlfn.IFNA(VLOOKUP(F1431,'MASTER DATA'!D:F,2,FALSE),"")</f>
        <v/>
      </c>
      <c r="H1431" s="4" t="str">
        <f>_xlfn.IFNA(VLOOKUP(F1431,'MASTER DATA'!D:F,3,FALSE),"")</f>
        <v/>
      </c>
    </row>
    <row r="1432" spans="7:8">
      <c r="G1432" s="4" t="str">
        <f>_xlfn.IFNA(VLOOKUP(F1432,'MASTER DATA'!D:F,2,FALSE),"")</f>
        <v/>
      </c>
      <c r="H1432" s="4" t="str">
        <f>_xlfn.IFNA(VLOOKUP(F1432,'MASTER DATA'!D:F,3,FALSE),"")</f>
        <v/>
      </c>
    </row>
    <row r="1433" spans="7:8">
      <c r="G1433" s="4" t="str">
        <f>_xlfn.IFNA(VLOOKUP(F1433,'MASTER DATA'!D:F,2,FALSE),"")</f>
        <v/>
      </c>
      <c r="H1433" s="4" t="str">
        <f>_xlfn.IFNA(VLOOKUP(F1433,'MASTER DATA'!D:F,3,FALSE),"")</f>
        <v/>
      </c>
    </row>
    <row r="1434" spans="7:8">
      <c r="G1434" s="4" t="str">
        <f>_xlfn.IFNA(VLOOKUP(F1434,'MASTER DATA'!D:F,2,FALSE),"")</f>
        <v/>
      </c>
      <c r="H1434" s="4" t="str">
        <f>_xlfn.IFNA(VLOOKUP(F1434,'MASTER DATA'!D:F,3,FALSE),"")</f>
        <v/>
      </c>
    </row>
    <row r="1435" spans="7:8">
      <c r="G1435" s="4" t="str">
        <f>_xlfn.IFNA(VLOOKUP(F1435,'MASTER DATA'!D:F,2,FALSE),"")</f>
        <v/>
      </c>
      <c r="H1435" s="4" t="str">
        <f>_xlfn.IFNA(VLOOKUP(F1435,'MASTER DATA'!D:F,3,FALSE),"")</f>
        <v/>
      </c>
    </row>
    <row r="1436" spans="7:8">
      <c r="G1436" s="4" t="str">
        <f>_xlfn.IFNA(VLOOKUP(F1436,'MASTER DATA'!D:F,2,FALSE),"")</f>
        <v/>
      </c>
      <c r="H1436" s="4" t="str">
        <f>_xlfn.IFNA(VLOOKUP(F1436,'MASTER DATA'!D:F,3,FALSE),"")</f>
        <v/>
      </c>
    </row>
    <row r="1437" spans="7:8">
      <c r="G1437" s="4" t="str">
        <f>_xlfn.IFNA(VLOOKUP(F1437,'MASTER DATA'!D:F,2,FALSE),"")</f>
        <v/>
      </c>
      <c r="H1437" s="4" t="str">
        <f>_xlfn.IFNA(VLOOKUP(F1437,'MASTER DATA'!D:F,3,FALSE),"")</f>
        <v/>
      </c>
    </row>
    <row r="1438" spans="7:8">
      <c r="G1438" s="4" t="str">
        <f>_xlfn.IFNA(VLOOKUP(F1438,'MASTER DATA'!D:F,2,FALSE),"")</f>
        <v/>
      </c>
      <c r="H1438" s="4" t="str">
        <f>_xlfn.IFNA(VLOOKUP(F1438,'MASTER DATA'!D:F,3,FALSE),"")</f>
        <v/>
      </c>
    </row>
    <row r="1439" spans="7:8">
      <c r="G1439" s="4" t="str">
        <f>_xlfn.IFNA(VLOOKUP(F1439,'MASTER DATA'!D:F,2,FALSE),"")</f>
        <v/>
      </c>
      <c r="H1439" s="4" t="str">
        <f>_xlfn.IFNA(VLOOKUP(F1439,'MASTER DATA'!D:F,3,FALSE),"")</f>
        <v/>
      </c>
    </row>
    <row r="1440" spans="7:8">
      <c r="G1440" s="4" t="str">
        <f>_xlfn.IFNA(VLOOKUP(F1440,'MASTER DATA'!D:F,2,FALSE),"")</f>
        <v/>
      </c>
      <c r="H1440" s="4" t="str">
        <f>_xlfn.IFNA(VLOOKUP(F1440,'MASTER DATA'!D:F,3,FALSE),"")</f>
        <v/>
      </c>
    </row>
    <row r="1441" spans="7:8">
      <c r="G1441" s="4" t="str">
        <f>_xlfn.IFNA(VLOOKUP(F1441,'MASTER DATA'!D:F,2,FALSE),"")</f>
        <v/>
      </c>
      <c r="H1441" s="4" t="str">
        <f>_xlfn.IFNA(VLOOKUP(F1441,'MASTER DATA'!D:F,3,FALSE),"")</f>
        <v/>
      </c>
    </row>
    <row r="1442" spans="7:8">
      <c r="G1442" s="4" t="str">
        <f>_xlfn.IFNA(VLOOKUP(F1442,'MASTER DATA'!D:F,2,FALSE),"")</f>
        <v/>
      </c>
      <c r="H1442" s="4" t="str">
        <f>_xlfn.IFNA(VLOOKUP(F1442,'MASTER DATA'!D:F,3,FALSE),"")</f>
        <v/>
      </c>
    </row>
    <row r="1443" spans="7:8">
      <c r="G1443" s="4" t="str">
        <f>_xlfn.IFNA(VLOOKUP(F1443,'MASTER DATA'!D:F,2,FALSE),"")</f>
        <v/>
      </c>
      <c r="H1443" s="4" t="str">
        <f>_xlfn.IFNA(VLOOKUP(F1443,'MASTER DATA'!D:F,3,FALSE),"")</f>
        <v/>
      </c>
    </row>
    <row r="1444" spans="7:8">
      <c r="G1444" s="4" t="str">
        <f>_xlfn.IFNA(VLOOKUP(F1444,'MASTER DATA'!D:F,2,FALSE),"")</f>
        <v/>
      </c>
      <c r="H1444" s="4" t="str">
        <f>_xlfn.IFNA(VLOOKUP(F1444,'MASTER DATA'!D:F,3,FALSE),"")</f>
        <v/>
      </c>
    </row>
    <row r="1445" spans="7:8">
      <c r="G1445" s="4" t="str">
        <f>_xlfn.IFNA(VLOOKUP(F1445,'MASTER DATA'!D:F,2,FALSE),"")</f>
        <v/>
      </c>
      <c r="H1445" s="4" t="str">
        <f>_xlfn.IFNA(VLOOKUP(F1445,'MASTER DATA'!D:F,3,FALSE),"")</f>
        <v/>
      </c>
    </row>
    <row r="1446" spans="7:8">
      <c r="G1446" s="4" t="str">
        <f>_xlfn.IFNA(VLOOKUP(F1446,'MASTER DATA'!D:F,2,FALSE),"")</f>
        <v/>
      </c>
      <c r="H1446" s="4" t="str">
        <f>_xlfn.IFNA(VLOOKUP(F1446,'MASTER DATA'!D:F,3,FALSE),"")</f>
        <v/>
      </c>
    </row>
    <row r="1447" spans="7:8">
      <c r="G1447" s="4" t="str">
        <f>_xlfn.IFNA(VLOOKUP(F1447,'MASTER DATA'!D:F,2,FALSE),"")</f>
        <v/>
      </c>
      <c r="H1447" s="4" t="str">
        <f>_xlfn.IFNA(VLOOKUP(F1447,'MASTER DATA'!D:F,3,FALSE),"")</f>
        <v/>
      </c>
    </row>
    <row r="1448" spans="7:8">
      <c r="G1448" s="4" t="str">
        <f>_xlfn.IFNA(VLOOKUP(F1448,'MASTER DATA'!D:F,2,FALSE),"")</f>
        <v/>
      </c>
      <c r="H1448" s="4" t="str">
        <f>_xlfn.IFNA(VLOOKUP(F1448,'MASTER DATA'!D:F,3,FALSE),"")</f>
        <v/>
      </c>
    </row>
    <row r="1449" spans="7:8">
      <c r="G1449" s="4" t="str">
        <f>_xlfn.IFNA(VLOOKUP(F1449,'MASTER DATA'!D:F,2,FALSE),"")</f>
        <v/>
      </c>
      <c r="H1449" s="4" t="str">
        <f>_xlfn.IFNA(VLOOKUP(F1449,'MASTER DATA'!D:F,3,FALSE),"")</f>
        <v/>
      </c>
    </row>
    <row r="1450" spans="7:8">
      <c r="G1450" s="4" t="str">
        <f>_xlfn.IFNA(VLOOKUP(F1450,'MASTER DATA'!D:F,2,FALSE),"")</f>
        <v/>
      </c>
      <c r="H1450" s="4" t="str">
        <f>_xlfn.IFNA(VLOOKUP(F1450,'MASTER DATA'!D:F,3,FALSE),"")</f>
        <v/>
      </c>
    </row>
    <row r="1451" spans="7:8">
      <c r="G1451" s="4" t="str">
        <f>_xlfn.IFNA(VLOOKUP(F1451,'MASTER DATA'!D:F,2,FALSE),"")</f>
        <v/>
      </c>
      <c r="H1451" s="4" t="str">
        <f>_xlfn.IFNA(VLOOKUP(F1451,'MASTER DATA'!D:F,3,FALSE),"")</f>
        <v/>
      </c>
    </row>
    <row r="1452" spans="7:8">
      <c r="G1452" s="4" t="str">
        <f>_xlfn.IFNA(VLOOKUP(F1452,'MASTER DATA'!D:F,2,FALSE),"")</f>
        <v/>
      </c>
      <c r="H1452" s="4" t="str">
        <f>_xlfn.IFNA(VLOOKUP(F1452,'MASTER DATA'!D:F,3,FALSE),"")</f>
        <v/>
      </c>
    </row>
    <row r="1453" spans="7:8">
      <c r="G1453" s="4" t="str">
        <f>_xlfn.IFNA(VLOOKUP(F1453,'MASTER DATA'!D:F,2,FALSE),"")</f>
        <v/>
      </c>
      <c r="H1453" s="4" t="str">
        <f>_xlfn.IFNA(VLOOKUP(F1453,'MASTER DATA'!D:F,3,FALSE),"")</f>
        <v/>
      </c>
    </row>
    <row r="1454" spans="7:8">
      <c r="G1454" s="4" t="str">
        <f>_xlfn.IFNA(VLOOKUP(F1454,'MASTER DATA'!D:F,2,FALSE),"")</f>
        <v/>
      </c>
      <c r="H1454" s="4" t="str">
        <f>_xlfn.IFNA(VLOOKUP(F1454,'MASTER DATA'!D:F,3,FALSE),"")</f>
        <v/>
      </c>
    </row>
    <row r="1455" spans="7:8">
      <c r="G1455" s="4" t="str">
        <f>_xlfn.IFNA(VLOOKUP(F1455,'MASTER DATA'!D:F,2,FALSE),"")</f>
        <v/>
      </c>
      <c r="H1455" s="4" t="str">
        <f>_xlfn.IFNA(VLOOKUP(F1455,'MASTER DATA'!D:F,3,FALSE),"")</f>
        <v/>
      </c>
    </row>
    <row r="1456" spans="7:8">
      <c r="G1456" s="4" t="str">
        <f>_xlfn.IFNA(VLOOKUP(F1456,'MASTER DATA'!D:F,2,FALSE),"")</f>
        <v/>
      </c>
      <c r="H1456" s="4" t="str">
        <f>_xlfn.IFNA(VLOOKUP(F1456,'MASTER DATA'!D:F,3,FALSE),"")</f>
        <v/>
      </c>
    </row>
    <row r="1457" spans="7:8">
      <c r="G1457" s="4" t="str">
        <f>_xlfn.IFNA(VLOOKUP(F1457,'MASTER DATA'!D:F,2,FALSE),"")</f>
        <v/>
      </c>
      <c r="H1457" s="4" t="str">
        <f>_xlfn.IFNA(VLOOKUP(F1457,'MASTER DATA'!D:F,3,FALSE),"")</f>
        <v/>
      </c>
    </row>
    <row r="1458" spans="7:8">
      <c r="G1458" s="4" t="str">
        <f>_xlfn.IFNA(VLOOKUP(F1458,'MASTER DATA'!D:F,2,FALSE),"")</f>
        <v/>
      </c>
      <c r="H1458" s="4" t="str">
        <f>_xlfn.IFNA(VLOOKUP(F1458,'MASTER DATA'!D:F,3,FALSE),"")</f>
        <v/>
      </c>
    </row>
    <row r="1459" spans="7:8">
      <c r="G1459" s="4" t="str">
        <f>_xlfn.IFNA(VLOOKUP(F1459,'MASTER DATA'!D:F,2,FALSE),"")</f>
        <v/>
      </c>
      <c r="H1459" s="4" t="str">
        <f>_xlfn.IFNA(VLOOKUP(F1459,'MASTER DATA'!D:F,3,FALSE),"")</f>
        <v/>
      </c>
    </row>
    <row r="1460" spans="7:8">
      <c r="G1460" s="4" t="str">
        <f>_xlfn.IFNA(VLOOKUP(F1460,'MASTER DATA'!D:F,2,FALSE),"")</f>
        <v/>
      </c>
      <c r="H1460" s="4" t="str">
        <f>_xlfn.IFNA(VLOOKUP(F1460,'MASTER DATA'!D:F,3,FALSE),"")</f>
        <v/>
      </c>
    </row>
    <row r="1461" spans="7:8">
      <c r="G1461" s="4" t="str">
        <f>_xlfn.IFNA(VLOOKUP(F1461,'MASTER DATA'!D:F,2,FALSE),"")</f>
        <v/>
      </c>
      <c r="H1461" s="4" t="str">
        <f>_xlfn.IFNA(VLOOKUP(F1461,'MASTER DATA'!D:F,3,FALSE),"")</f>
        <v/>
      </c>
    </row>
    <row r="1462" spans="7:8">
      <c r="G1462" s="4" t="str">
        <f>_xlfn.IFNA(VLOOKUP(F1462,'MASTER DATA'!D:F,2,FALSE),"")</f>
        <v/>
      </c>
      <c r="H1462" s="4" t="str">
        <f>_xlfn.IFNA(VLOOKUP(F1462,'MASTER DATA'!D:F,3,FALSE),"")</f>
        <v/>
      </c>
    </row>
    <row r="1463" spans="7:8">
      <c r="G1463" s="4" t="str">
        <f>_xlfn.IFNA(VLOOKUP(F1463,'MASTER DATA'!D:F,2,FALSE),"")</f>
        <v/>
      </c>
      <c r="H1463" s="4" t="str">
        <f>_xlfn.IFNA(VLOOKUP(F1463,'MASTER DATA'!D:F,3,FALSE),"")</f>
        <v/>
      </c>
    </row>
    <row r="1464" spans="7:8">
      <c r="G1464" s="4" t="str">
        <f>_xlfn.IFNA(VLOOKUP(F1464,'MASTER DATA'!D:F,2,FALSE),"")</f>
        <v/>
      </c>
      <c r="H1464" s="4" t="str">
        <f>_xlfn.IFNA(VLOOKUP(F1464,'MASTER DATA'!D:F,3,FALSE),"")</f>
        <v/>
      </c>
    </row>
    <row r="1465" spans="7:8">
      <c r="G1465" s="4" t="str">
        <f>_xlfn.IFNA(VLOOKUP(F1465,'MASTER DATA'!D:F,2,FALSE),"")</f>
        <v/>
      </c>
      <c r="H1465" s="4" t="str">
        <f>_xlfn.IFNA(VLOOKUP(F1465,'MASTER DATA'!D:F,3,FALSE),"")</f>
        <v/>
      </c>
    </row>
    <row r="1466" spans="7:8">
      <c r="G1466" s="4" t="str">
        <f>_xlfn.IFNA(VLOOKUP(F1466,'MASTER DATA'!D:F,2,FALSE),"")</f>
        <v/>
      </c>
      <c r="H1466" s="4" t="str">
        <f>_xlfn.IFNA(VLOOKUP(F1466,'MASTER DATA'!D:F,3,FALSE),"")</f>
        <v/>
      </c>
    </row>
    <row r="1467" spans="7:8">
      <c r="G1467" s="4" t="str">
        <f>_xlfn.IFNA(VLOOKUP(F1467,'MASTER DATA'!D:F,2,FALSE),"")</f>
        <v/>
      </c>
      <c r="H1467" s="4" t="str">
        <f>_xlfn.IFNA(VLOOKUP(F1467,'MASTER DATA'!D:F,3,FALSE),"")</f>
        <v/>
      </c>
    </row>
    <row r="1468" spans="7:8">
      <c r="G1468" s="4" t="str">
        <f>_xlfn.IFNA(VLOOKUP(F1468,'MASTER DATA'!D:F,2,FALSE),"")</f>
        <v/>
      </c>
      <c r="H1468" s="4" t="str">
        <f>_xlfn.IFNA(VLOOKUP(F1468,'MASTER DATA'!D:F,3,FALSE),"")</f>
        <v/>
      </c>
    </row>
    <row r="1469" spans="7:8">
      <c r="G1469" s="4" t="str">
        <f>_xlfn.IFNA(VLOOKUP(F1469,'MASTER DATA'!D:F,2,FALSE),"")</f>
        <v/>
      </c>
      <c r="H1469" s="4" t="str">
        <f>_xlfn.IFNA(VLOOKUP(F1469,'MASTER DATA'!D:F,3,FALSE),"")</f>
        <v/>
      </c>
    </row>
    <row r="1470" spans="7:8">
      <c r="G1470" s="4" t="str">
        <f>_xlfn.IFNA(VLOOKUP(F1470,'MASTER DATA'!D:F,2,FALSE),"")</f>
        <v/>
      </c>
      <c r="H1470" s="4" t="str">
        <f>_xlfn.IFNA(VLOOKUP(F1470,'MASTER DATA'!D:F,3,FALSE),"")</f>
        <v/>
      </c>
    </row>
    <row r="1471" spans="7:8">
      <c r="G1471" s="4" t="str">
        <f>_xlfn.IFNA(VLOOKUP(F1471,'MASTER DATA'!D:F,2,FALSE),"")</f>
        <v/>
      </c>
      <c r="H1471" s="4" t="str">
        <f>_xlfn.IFNA(VLOOKUP(F1471,'MASTER DATA'!D:F,3,FALSE),"")</f>
        <v/>
      </c>
    </row>
    <row r="1472" spans="7:8">
      <c r="G1472" s="4" t="str">
        <f>_xlfn.IFNA(VLOOKUP(F1472,'MASTER DATA'!D:F,2,FALSE),"")</f>
        <v/>
      </c>
      <c r="H1472" s="4" t="str">
        <f>_xlfn.IFNA(VLOOKUP(F1472,'MASTER DATA'!D:F,3,FALSE),"")</f>
        <v/>
      </c>
    </row>
    <row r="1473" spans="7:8">
      <c r="G1473" s="4" t="str">
        <f>_xlfn.IFNA(VLOOKUP(F1473,'MASTER DATA'!D:F,2,FALSE),"")</f>
        <v/>
      </c>
      <c r="H1473" s="4" t="str">
        <f>_xlfn.IFNA(VLOOKUP(F1473,'MASTER DATA'!D:F,3,FALSE),"")</f>
        <v/>
      </c>
    </row>
    <row r="1474" spans="7:8">
      <c r="G1474" s="4" t="str">
        <f>_xlfn.IFNA(VLOOKUP(F1474,'MASTER DATA'!D:F,2,FALSE),"")</f>
        <v/>
      </c>
      <c r="H1474" s="4" t="str">
        <f>_xlfn.IFNA(VLOOKUP(F1474,'MASTER DATA'!D:F,3,FALSE),"")</f>
        <v/>
      </c>
    </row>
    <row r="1475" spans="7:8">
      <c r="G1475" s="4" t="str">
        <f>_xlfn.IFNA(VLOOKUP(F1475,'MASTER DATA'!D:F,2,FALSE),"")</f>
        <v/>
      </c>
      <c r="H1475" s="4" t="str">
        <f>_xlfn.IFNA(VLOOKUP(F1475,'MASTER DATA'!D:F,3,FALSE),"")</f>
        <v/>
      </c>
    </row>
    <row r="1476" spans="7:8">
      <c r="G1476" s="4" t="str">
        <f>_xlfn.IFNA(VLOOKUP(F1476,'MASTER DATA'!D:F,2,FALSE),"")</f>
        <v/>
      </c>
      <c r="H1476" s="4" t="str">
        <f>_xlfn.IFNA(VLOOKUP(F1476,'MASTER DATA'!D:F,3,FALSE),"")</f>
        <v/>
      </c>
    </row>
    <row r="1477" spans="7:8">
      <c r="G1477" s="4" t="str">
        <f>_xlfn.IFNA(VLOOKUP(F1477,'MASTER DATA'!D:F,2,FALSE),"")</f>
        <v/>
      </c>
      <c r="H1477" s="4" t="str">
        <f>_xlfn.IFNA(VLOOKUP(F1477,'MASTER DATA'!D:F,3,FALSE),"")</f>
        <v/>
      </c>
    </row>
    <row r="1478" spans="7:8">
      <c r="G1478" s="4" t="str">
        <f>_xlfn.IFNA(VLOOKUP(F1478,'MASTER DATA'!D:F,2,FALSE),"")</f>
        <v/>
      </c>
      <c r="H1478" s="4" t="str">
        <f>_xlfn.IFNA(VLOOKUP(F1478,'MASTER DATA'!D:F,3,FALSE),"")</f>
        <v/>
      </c>
    </row>
    <row r="1479" spans="7:8">
      <c r="G1479" s="4" t="str">
        <f>_xlfn.IFNA(VLOOKUP(F1479,'MASTER DATA'!D:F,2,FALSE),"")</f>
        <v/>
      </c>
      <c r="H1479" s="4" t="str">
        <f>_xlfn.IFNA(VLOOKUP(F1479,'MASTER DATA'!D:F,3,FALSE),"")</f>
        <v/>
      </c>
    </row>
    <row r="1480" spans="7:8">
      <c r="G1480" s="4" t="str">
        <f>_xlfn.IFNA(VLOOKUP(F1480,'MASTER DATA'!D:F,2,FALSE),"")</f>
        <v/>
      </c>
      <c r="H1480" s="4" t="str">
        <f>_xlfn.IFNA(VLOOKUP(F1480,'MASTER DATA'!D:F,3,FALSE),"")</f>
        <v/>
      </c>
    </row>
    <row r="1481" spans="7:8">
      <c r="G1481" s="4" t="str">
        <f>_xlfn.IFNA(VLOOKUP(F1481,'MASTER DATA'!D:F,2,FALSE),"")</f>
        <v/>
      </c>
      <c r="H1481" s="4" t="str">
        <f>_xlfn.IFNA(VLOOKUP(F1481,'MASTER DATA'!D:F,3,FALSE),"")</f>
        <v/>
      </c>
    </row>
    <row r="1482" spans="7:8">
      <c r="G1482" s="4" t="str">
        <f>_xlfn.IFNA(VLOOKUP(F1482,'MASTER DATA'!D:F,2,FALSE),"")</f>
        <v/>
      </c>
      <c r="H1482" s="4" t="str">
        <f>_xlfn.IFNA(VLOOKUP(F1482,'MASTER DATA'!D:F,3,FALSE),"")</f>
        <v/>
      </c>
    </row>
    <row r="1483" spans="7:8">
      <c r="G1483" s="4" t="str">
        <f>_xlfn.IFNA(VLOOKUP(F1483,'MASTER DATA'!D:F,2,FALSE),"")</f>
        <v/>
      </c>
      <c r="H1483" s="4" t="str">
        <f>_xlfn.IFNA(VLOOKUP(F1483,'MASTER DATA'!D:F,3,FALSE),"")</f>
        <v/>
      </c>
    </row>
    <row r="1484" spans="7:8">
      <c r="G1484" s="4" t="str">
        <f>_xlfn.IFNA(VLOOKUP(F1484,'MASTER DATA'!D:F,2,FALSE),"")</f>
        <v/>
      </c>
      <c r="H1484" s="4" t="str">
        <f>_xlfn.IFNA(VLOOKUP(F1484,'MASTER DATA'!D:F,3,FALSE),"")</f>
        <v/>
      </c>
    </row>
    <row r="1485" spans="7:8">
      <c r="G1485" s="4" t="str">
        <f>_xlfn.IFNA(VLOOKUP(F1485,'MASTER DATA'!D:F,2,FALSE),"")</f>
        <v/>
      </c>
      <c r="H1485" s="4" t="str">
        <f>_xlfn.IFNA(VLOOKUP(F1485,'MASTER DATA'!D:F,3,FALSE),"")</f>
        <v/>
      </c>
    </row>
    <row r="1486" spans="7:8">
      <c r="G1486" s="4" t="str">
        <f>_xlfn.IFNA(VLOOKUP(F1486,'MASTER DATA'!D:F,2,FALSE),"")</f>
        <v/>
      </c>
      <c r="H1486" s="4" t="str">
        <f>_xlfn.IFNA(VLOOKUP(F1486,'MASTER DATA'!D:F,3,FALSE),"")</f>
        <v/>
      </c>
    </row>
    <row r="1487" spans="7:8">
      <c r="G1487" s="4" t="str">
        <f>_xlfn.IFNA(VLOOKUP(F1487,'MASTER DATA'!D:F,2,FALSE),"")</f>
        <v/>
      </c>
      <c r="H1487" s="4" t="str">
        <f>_xlfn.IFNA(VLOOKUP(F1487,'MASTER DATA'!D:F,3,FALSE),"")</f>
        <v/>
      </c>
    </row>
    <row r="1488" spans="7:8">
      <c r="G1488" s="4" t="str">
        <f>_xlfn.IFNA(VLOOKUP(F1488,'MASTER DATA'!D:F,2,FALSE),"")</f>
        <v/>
      </c>
      <c r="H1488" s="4" t="str">
        <f>_xlfn.IFNA(VLOOKUP(F1488,'MASTER DATA'!D:F,3,FALSE),"")</f>
        <v/>
      </c>
    </row>
    <row r="1489" spans="7:8">
      <c r="G1489" s="4" t="str">
        <f>_xlfn.IFNA(VLOOKUP(F1489,'MASTER DATA'!D:F,2,FALSE),"")</f>
        <v/>
      </c>
      <c r="H1489" s="4" t="str">
        <f>_xlfn.IFNA(VLOOKUP(F1489,'MASTER DATA'!D:F,3,FALSE),"")</f>
        <v/>
      </c>
    </row>
    <row r="1490" spans="7:8">
      <c r="G1490" s="4" t="str">
        <f>_xlfn.IFNA(VLOOKUP(F1490,'MASTER DATA'!D:F,2,FALSE),"")</f>
        <v/>
      </c>
      <c r="H1490" s="4" t="str">
        <f>_xlfn.IFNA(VLOOKUP(F1490,'MASTER DATA'!D:F,3,FALSE),"")</f>
        <v/>
      </c>
    </row>
    <row r="1491" spans="7:8">
      <c r="G1491" s="4" t="str">
        <f>_xlfn.IFNA(VLOOKUP(F1491,'MASTER DATA'!D:F,2,FALSE),"")</f>
        <v/>
      </c>
      <c r="H1491" s="4" t="str">
        <f>_xlfn.IFNA(VLOOKUP(F1491,'MASTER DATA'!D:F,3,FALSE),"")</f>
        <v/>
      </c>
    </row>
    <row r="1492" spans="7:8">
      <c r="G1492" s="4" t="str">
        <f>_xlfn.IFNA(VLOOKUP(F1492,'MASTER DATA'!D:F,2,FALSE),"")</f>
        <v/>
      </c>
      <c r="H1492" s="4" t="str">
        <f>_xlfn.IFNA(VLOOKUP(F1492,'MASTER DATA'!D:F,3,FALSE),"")</f>
        <v/>
      </c>
    </row>
    <row r="1493" spans="7:8">
      <c r="G1493" s="4" t="str">
        <f>_xlfn.IFNA(VLOOKUP(F1493,'MASTER DATA'!D:F,2,FALSE),"")</f>
        <v/>
      </c>
      <c r="H1493" s="4" t="str">
        <f>_xlfn.IFNA(VLOOKUP(F1493,'MASTER DATA'!D:F,3,FALSE),"")</f>
        <v/>
      </c>
    </row>
    <row r="1494" spans="7:8">
      <c r="G1494" s="4" t="str">
        <f>_xlfn.IFNA(VLOOKUP(F1494,'MASTER DATA'!D:F,2,FALSE),"")</f>
        <v/>
      </c>
      <c r="H1494" s="4" t="str">
        <f>_xlfn.IFNA(VLOOKUP(F1494,'MASTER DATA'!D:F,3,FALSE),"")</f>
        <v/>
      </c>
    </row>
    <row r="1495" spans="7:8">
      <c r="G1495" s="4" t="str">
        <f>_xlfn.IFNA(VLOOKUP(F1495,'MASTER DATA'!D:F,2,FALSE),"")</f>
        <v/>
      </c>
      <c r="H1495" s="4" t="str">
        <f>_xlfn.IFNA(VLOOKUP(F1495,'MASTER DATA'!D:F,3,FALSE),"")</f>
        <v/>
      </c>
    </row>
    <row r="1496" spans="7:8">
      <c r="G1496" s="4" t="str">
        <f>_xlfn.IFNA(VLOOKUP(F1496,'MASTER DATA'!D:F,2,FALSE),"")</f>
        <v/>
      </c>
      <c r="H1496" s="4" t="str">
        <f>_xlfn.IFNA(VLOOKUP(F1496,'MASTER DATA'!D:F,3,FALSE),"")</f>
        <v/>
      </c>
    </row>
    <row r="1497" spans="7:8">
      <c r="G1497" s="4" t="str">
        <f>_xlfn.IFNA(VLOOKUP(F1497,'MASTER DATA'!D:F,2,FALSE),"")</f>
        <v/>
      </c>
      <c r="H1497" s="4" t="str">
        <f>_xlfn.IFNA(VLOOKUP(F1497,'MASTER DATA'!D:F,3,FALSE),"")</f>
        <v/>
      </c>
    </row>
    <row r="1498" spans="7:8">
      <c r="G1498" s="4" t="str">
        <f>_xlfn.IFNA(VLOOKUP(F1498,'MASTER DATA'!D:F,2,FALSE),"")</f>
        <v/>
      </c>
      <c r="H1498" s="4" t="str">
        <f>_xlfn.IFNA(VLOOKUP(F1498,'MASTER DATA'!D:F,3,FALSE),"")</f>
        <v/>
      </c>
    </row>
    <row r="1499" spans="7:8">
      <c r="G1499" s="4" t="str">
        <f>_xlfn.IFNA(VLOOKUP(F1499,'MASTER DATA'!D:F,2,FALSE),"")</f>
        <v/>
      </c>
      <c r="H1499" s="4" t="str">
        <f>_xlfn.IFNA(VLOOKUP(F1499,'MASTER DATA'!D:F,3,FALSE),"")</f>
        <v/>
      </c>
    </row>
    <row r="1500" spans="7:8">
      <c r="G1500" s="4" t="str">
        <f>_xlfn.IFNA(VLOOKUP(F1500,'MASTER DATA'!D:F,2,FALSE),"")</f>
        <v/>
      </c>
      <c r="H1500" s="4" t="str">
        <f>_xlfn.IFNA(VLOOKUP(F1500,'MASTER DATA'!D:F,3,FALSE),"")</f>
        <v/>
      </c>
    </row>
    <row r="1501" spans="7:8">
      <c r="G1501" s="4" t="str">
        <f>_xlfn.IFNA(VLOOKUP(F1501,'MASTER DATA'!D:F,2,FALSE),"")</f>
        <v/>
      </c>
      <c r="H1501" s="4" t="str">
        <f>_xlfn.IFNA(VLOOKUP(F1501,'MASTER DATA'!D:F,3,FALSE),"")</f>
        <v/>
      </c>
    </row>
    <row r="1502" spans="7:8">
      <c r="G1502" s="4" t="str">
        <f>_xlfn.IFNA(VLOOKUP(F1502,'MASTER DATA'!D:F,2,FALSE),"")</f>
        <v/>
      </c>
      <c r="H1502" s="4" t="str">
        <f>_xlfn.IFNA(VLOOKUP(F1502,'MASTER DATA'!D:F,3,FALSE),"")</f>
        <v/>
      </c>
    </row>
    <row r="1503" spans="7:8">
      <c r="G1503" s="4" t="str">
        <f>_xlfn.IFNA(VLOOKUP(F1503,'MASTER DATA'!D:F,2,FALSE),"")</f>
        <v/>
      </c>
      <c r="H1503" s="4" t="str">
        <f>_xlfn.IFNA(VLOOKUP(F1503,'MASTER DATA'!D:F,3,FALSE),"")</f>
        <v/>
      </c>
    </row>
    <row r="1504" spans="7:8">
      <c r="G1504" s="4" t="str">
        <f>_xlfn.IFNA(VLOOKUP(F1504,'MASTER DATA'!D:F,2,FALSE),"")</f>
        <v/>
      </c>
      <c r="H1504" s="4" t="str">
        <f>_xlfn.IFNA(VLOOKUP(F1504,'MASTER DATA'!D:F,3,FALSE),"")</f>
        <v/>
      </c>
    </row>
    <row r="1505" spans="7:8">
      <c r="G1505" s="4" t="str">
        <f>_xlfn.IFNA(VLOOKUP(F1505,'MASTER DATA'!D:F,2,FALSE),"")</f>
        <v/>
      </c>
      <c r="H1505" s="4" t="str">
        <f>_xlfn.IFNA(VLOOKUP(F1505,'MASTER DATA'!D:F,3,FALSE),"")</f>
        <v/>
      </c>
    </row>
    <row r="1506" spans="7:8">
      <c r="G1506" s="4" t="str">
        <f>_xlfn.IFNA(VLOOKUP(F1506,'MASTER DATA'!D:F,2,FALSE),"")</f>
        <v/>
      </c>
      <c r="H1506" s="4" t="str">
        <f>_xlfn.IFNA(VLOOKUP(F1506,'MASTER DATA'!D:F,3,FALSE),"")</f>
        <v/>
      </c>
    </row>
    <row r="1507" spans="7:8">
      <c r="G1507" s="4" t="str">
        <f>_xlfn.IFNA(VLOOKUP(F1507,'MASTER DATA'!D:F,2,FALSE),"")</f>
        <v/>
      </c>
      <c r="H1507" s="4" t="str">
        <f>_xlfn.IFNA(VLOOKUP(F1507,'MASTER DATA'!D:F,3,FALSE),"")</f>
        <v/>
      </c>
    </row>
    <row r="1508" spans="7:8">
      <c r="G1508" s="4" t="str">
        <f>_xlfn.IFNA(VLOOKUP(F1508,'MASTER DATA'!D:F,2,FALSE),"")</f>
        <v/>
      </c>
      <c r="H1508" s="4" t="str">
        <f>_xlfn.IFNA(VLOOKUP(F1508,'MASTER DATA'!D:F,3,FALSE),"")</f>
        <v/>
      </c>
    </row>
    <row r="1509" spans="7:8">
      <c r="G1509" s="4" t="str">
        <f>_xlfn.IFNA(VLOOKUP(F1509,'MASTER DATA'!D:F,2,FALSE),"")</f>
        <v/>
      </c>
      <c r="H1509" s="4" t="str">
        <f>_xlfn.IFNA(VLOOKUP(F1509,'MASTER DATA'!D:F,3,FALSE),"")</f>
        <v/>
      </c>
    </row>
    <row r="1510" spans="7:8">
      <c r="G1510" s="4" t="str">
        <f>_xlfn.IFNA(VLOOKUP(F1510,'MASTER DATA'!D:F,2,FALSE),"")</f>
        <v/>
      </c>
      <c r="H1510" s="4" t="str">
        <f>_xlfn.IFNA(VLOOKUP(F1510,'MASTER DATA'!D:F,3,FALSE),"")</f>
        <v/>
      </c>
    </row>
    <row r="1511" spans="7:8">
      <c r="G1511" s="4" t="str">
        <f>_xlfn.IFNA(VLOOKUP(F1511,'MASTER DATA'!D:F,2,FALSE),"")</f>
        <v/>
      </c>
      <c r="H1511" s="4" t="str">
        <f>_xlfn.IFNA(VLOOKUP(F1511,'MASTER DATA'!D:F,3,FALSE),"")</f>
        <v/>
      </c>
    </row>
    <row r="1512" spans="7:8">
      <c r="G1512" s="4" t="str">
        <f>_xlfn.IFNA(VLOOKUP(F1512,'MASTER DATA'!D:F,2,FALSE),"")</f>
        <v/>
      </c>
      <c r="H1512" s="4" t="str">
        <f>_xlfn.IFNA(VLOOKUP(F1512,'MASTER DATA'!D:F,3,FALSE),"")</f>
        <v/>
      </c>
    </row>
    <row r="1513" spans="7:8">
      <c r="G1513" s="4" t="str">
        <f>_xlfn.IFNA(VLOOKUP(F1513,'MASTER DATA'!D:F,2,FALSE),"")</f>
        <v/>
      </c>
      <c r="H1513" s="4" t="str">
        <f>_xlfn.IFNA(VLOOKUP(F1513,'MASTER DATA'!D:F,3,FALSE),"")</f>
        <v/>
      </c>
    </row>
    <row r="1514" spans="7:8">
      <c r="G1514" s="4" t="str">
        <f>_xlfn.IFNA(VLOOKUP(F1514,'MASTER DATA'!D:F,2,FALSE),"")</f>
        <v/>
      </c>
      <c r="H1514" s="4" t="str">
        <f>_xlfn.IFNA(VLOOKUP(F1514,'MASTER DATA'!D:F,3,FALSE),"")</f>
        <v/>
      </c>
    </row>
    <row r="1515" spans="7:8">
      <c r="G1515" s="4" t="str">
        <f>_xlfn.IFNA(VLOOKUP(F1515,'MASTER DATA'!D:F,2,FALSE),"")</f>
        <v/>
      </c>
      <c r="H1515" s="4" t="str">
        <f>_xlfn.IFNA(VLOOKUP(F1515,'MASTER DATA'!D:F,3,FALSE),"")</f>
        <v/>
      </c>
    </row>
    <row r="1516" spans="7:8">
      <c r="G1516" s="4" t="str">
        <f>_xlfn.IFNA(VLOOKUP(F1516,'MASTER DATA'!D:F,2,FALSE),"")</f>
        <v/>
      </c>
      <c r="H1516" s="4" t="str">
        <f>_xlfn.IFNA(VLOOKUP(F1516,'MASTER DATA'!D:F,3,FALSE),"")</f>
        <v/>
      </c>
    </row>
    <row r="1517" spans="7:8">
      <c r="G1517" s="4" t="str">
        <f>_xlfn.IFNA(VLOOKUP(F1517,'MASTER DATA'!D:F,2,FALSE),"")</f>
        <v/>
      </c>
      <c r="H1517" s="4" t="str">
        <f>_xlfn.IFNA(VLOOKUP(F1517,'MASTER DATA'!D:F,3,FALSE),"")</f>
        <v/>
      </c>
    </row>
    <row r="1518" spans="7:8">
      <c r="G1518" s="4" t="str">
        <f>_xlfn.IFNA(VLOOKUP(F1518,'MASTER DATA'!D:F,2,FALSE),"")</f>
        <v/>
      </c>
      <c r="H1518" s="4" t="str">
        <f>_xlfn.IFNA(VLOOKUP(F1518,'MASTER DATA'!D:F,3,FALSE),"")</f>
        <v/>
      </c>
    </row>
    <row r="1519" spans="7:8">
      <c r="G1519" s="4" t="str">
        <f>_xlfn.IFNA(VLOOKUP(F1519,'MASTER DATA'!D:F,2,FALSE),"")</f>
        <v/>
      </c>
      <c r="H1519" s="4" t="str">
        <f>_xlfn.IFNA(VLOOKUP(F1519,'MASTER DATA'!D:F,3,FALSE),"")</f>
        <v/>
      </c>
    </row>
    <row r="1520" spans="7:8">
      <c r="G1520" s="4" t="str">
        <f>_xlfn.IFNA(VLOOKUP(F1520,'MASTER DATA'!D:F,2,FALSE),"")</f>
        <v/>
      </c>
      <c r="H1520" s="4" t="str">
        <f>_xlfn.IFNA(VLOOKUP(F1520,'MASTER DATA'!D:F,3,FALSE),"")</f>
        <v/>
      </c>
    </row>
    <row r="1521" spans="7:8">
      <c r="G1521" s="4" t="str">
        <f>_xlfn.IFNA(VLOOKUP(F1521,'MASTER DATA'!D:F,2,FALSE),"")</f>
        <v/>
      </c>
      <c r="H1521" s="4" t="str">
        <f>_xlfn.IFNA(VLOOKUP(F1521,'MASTER DATA'!D:F,3,FALSE),"")</f>
        <v/>
      </c>
    </row>
    <row r="1522" spans="7:8">
      <c r="G1522" s="4" t="str">
        <f>_xlfn.IFNA(VLOOKUP(F1522,'MASTER DATA'!D:F,2,FALSE),"")</f>
        <v/>
      </c>
      <c r="H1522" s="4" t="str">
        <f>_xlfn.IFNA(VLOOKUP(F1522,'MASTER DATA'!D:F,3,FALSE),"")</f>
        <v/>
      </c>
    </row>
    <row r="1523" spans="7:8">
      <c r="G1523" s="4" t="str">
        <f>_xlfn.IFNA(VLOOKUP(F1523,'MASTER DATA'!D:F,2,FALSE),"")</f>
        <v/>
      </c>
      <c r="H1523" s="4" t="str">
        <f>_xlfn.IFNA(VLOOKUP(F1523,'MASTER DATA'!D:F,3,FALSE),"")</f>
        <v/>
      </c>
    </row>
    <row r="1524" spans="7:8">
      <c r="G1524" s="4" t="str">
        <f>_xlfn.IFNA(VLOOKUP(F1524,'MASTER DATA'!D:F,2,FALSE),"")</f>
        <v/>
      </c>
      <c r="H1524" s="4" t="str">
        <f>_xlfn.IFNA(VLOOKUP(F1524,'MASTER DATA'!D:F,3,FALSE),"")</f>
        <v/>
      </c>
    </row>
    <row r="1525" spans="7:8">
      <c r="G1525" s="4" t="str">
        <f>_xlfn.IFNA(VLOOKUP(F1525,'MASTER DATA'!D:F,2,FALSE),"")</f>
        <v/>
      </c>
      <c r="H1525" s="4" t="str">
        <f>_xlfn.IFNA(VLOOKUP(F1525,'MASTER DATA'!D:F,3,FALSE),"")</f>
        <v/>
      </c>
    </row>
    <row r="1526" spans="7:8">
      <c r="G1526" s="4" t="str">
        <f>_xlfn.IFNA(VLOOKUP(F1526,'MASTER DATA'!D:F,2,FALSE),"")</f>
        <v/>
      </c>
      <c r="H1526" s="4" t="str">
        <f>_xlfn.IFNA(VLOOKUP(F1526,'MASTER DATA'!D:F,3,FALSE),"")</f>
        <v/>
      </c>
    </row>
    <row r="1527" spans="7:8">
      <c r="G1527" s="4" t="str">
        <f>_xlfn.IFNA(VLOOKUP(F1527,'MASTER DATA'!D:F,2,FALSE),"")</f>
        <v/>
      </c>
      <c r="H1527" s="4" t="str">
        <f>_xlfn.IFNA(VLOOKUP(F1527,'MASTER DATA'!D:F,3,FALSE),"")</f>
        <v/>
      </c>
    </row>
    <row r="1528" spans="7:8">
      <c r="G1528" s="4" t="str">
        <f>_xlfn.IFNA(VLOOKUP(F1528,'MASTER DATA'!D:F,2,FALSE),"")</f>
        <v/>
      </c>
      <c r="H1528" s="4" t="str">
        <f>_xlfn.IFNA(VLOOKUP(F1528,'MASTER DATA'!D:F,3,FALSE),"")</f>
        <v/>
      </c>
    </row>
    <row r="1529" spans="7:8">
      <c r="G1529" s="4" t="str">
        <f>_xlfn.IFNA(VLOOKUP(F1529,'MASTER DATA'!D:F,2,FALSE),"")</f>
        <v/>
      </c>
      <c r="H1529" s="4" t="str">
        <f>_xlfn.IFNA(VLOOKUP(F1529,'MASTER DATA'!D:F,3,FALSE),"")</f>
        <v/>
      </c>
    </row>
    <row r="1530" spans="7:8">
      <c r="G1530" s="4" t="str">
        <f>_xlfn.IFNA(VLOOKUP(F1530,'MASTER DATA'!D:F,2,FALSE),"")</f>
        <v/>
      </c>
      <c r="H1530" s="4" t="str">
        <f>_xlfn.IFNA(VLOOKUP(F1530,'MASTER DATA'!D:F,3,FALSE),"")</f>
        <v/>
      </c>
    </row>
    <row r="1531" spans="7:8">
      <c r="G1531" s="4" t="str">
        <f>_xlfn.IFNA(VLOOKUP(F1531,'MASTER DATA'!D:F,2,FALSE),"")</f>
        <v/>
      </c>
      <c r="H1531" s="4" t="str">
        <f>_xlfn.IFNA(VLOOKUP(F1531,'MASTER DATA'!D:F,3,FALSE),"")</f>
        <v/>
      </c>
    </row>
    <row r="1532" spans="7:8">
      <c r="G1532" s="4" t="str">
        <f>_xlfn.IFNA(VLOOKUP(F1532,'MASTER DATA'!D:F,2,FALSE),"")</f>
        <v/>
      </c>
      <c r="H1532" s="4" t="str">
        <f>_xlfn.IFNA(VLOOKUP(F1532,'MASTER DATA'!D:F,3,FALSE),"")</f>
        <v/>
      </c>
    </row>
    <row r="1533" spans="7:8">
      <c r="G1533" s="4" t="str">
        <f>_xlfn.IFNA(VLOOKUP(F1533,'MASTER DATA'!D:F,2,FALSE),"")</f>
        <v/>
      </c>
      <c r="H1533" s="4" t="str">
        <f>_xlfn.IFNA(VLOOKUP(F1533,'MASTER DATA'!D:F,3,FALSE),"")</f>
        <v/>
      </c>
    </row>
    <row r="1534" spans="7:8">
      <c r="G1534" s="4" t="str">
        <f>_xlfn.IFNA(VLOOKUP(F1534,'MASTER DATA'!D:F,2,FALSE),"")</f>
        <v/>
      </c>
      <c r="H1534" s="4" t="str">
        <f>_xlfn.IFNA(VLOOKUP(F1534,'MASTER DATA'!D:F,3,FALSE),"")</f>
        <v/>
      </c>
    </row>
  </sheetData>
  <dataValidations count="2">
    <dataValidation type="list" allowBlank="1" showInputMessage="1" showErrorMessage="1" sqref="A2:A1923" xr:uid="{A18B7326-D53D-4E58-A8AC-461CFE17C28E}">
      <formula1>"1,2,3,4,5,6,7,8,9,10,11,12,13,14,15,16,17,18,19,20,21,22,23,24,25,26,27,28,29,30,31"</formula1>
    </dataValidation>
    <dataValidation type="list" allowBlank="1" showInputMessage="1" showErrorMessage="1" sqref="B2:B1929" xr:uid="{056E53A0-5EBB-4DF0-B8AD-888B7748B4A9}">
      <formula1>"Januari,Februari,Maret,April,Mei,Juni,Juli,Agustus,September,Oktober,November,Desember"</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5F0242DA-0563-4A1B-B979-48AB1C4D34B6}">
          <x14:formula1>
            <xm:f>'MASTER DATA'!$D$2:$D$996</xm:f>
          </x14:formula1>
          <xm:sqref>F2:F1208</xm:sqref>
        </x14:dataValidation>
        <x14:dataValidation type="list" allowBlank="1" showInputMessage="1" showErrorMessage="1" xr:uid="{61F3593A-A018-4B88-A7D4-0C1FDA378A21}">
          <x14:formula1>
            <xm:f>'MASTER DATA'!$I$2:$I$10000</xm:f>
          </x14:formula1>
          <xm:sqref>I1:I1048576</xm:sqref>
        </x14:dataValidation>
        <x14:dataValidation type="list" allowBlank="1" showInputMessage="1" showErrorMessage="1" xr:uid="{6EA32BC9-A57C-4D02-99AD-BBFA5A1FA2E3}">
          <x14:formula1>
            <xm:f>'MASTER DATA'!$D1209:$D2203</xm:f>
          </x14:formula1>
          <xm:sqref>F1209:F1929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2C81C-F33F-4CC2-B722-75B6768FF0AB}">
  <dimension ref="A3:C49"/>
  <sheetViews>
    <sheetView workbookViewId="0">
      <selection activeCell="E18" sqref="E18"/>
    </sheetView>
  </sheetViews>
  <sheetFormatPr defaultRowHeight="15"/>
  <cols>
    <col min="1" max="1" width="15.42578125" bestFit="1" customWidth="1"/>
    <col min="2" max="2" width="16.85546875" bestFit="1" customWidth="1"/>
    <col min="3" max="4" width="14.140625" bestFit="1" customWidth="1"/>
    <col min="5" max="5" width="9.85546875" bestFit="1" customWidth="1"/>
    <col min="6" max="6" width="11.28515625" bestFit="1" customWidth="1"/>
    <col min="7" max="7" width="16.85546875" bestFit="1" customWidth="1"/>
    <col min="8" max="8" width="11.28515625" bestFit="1" customWidth="1"/>
    <col min="9" max="9" width="9" bestFit="1" customWidth="1"/>
    <col min="10" max="10" width="17.28515625" bestFit="1" customWidth="1"/>
    <col min="11" max="13" width="9" bestFit="1" customWidth="1"/>
    <col min="14" max="14" width="13.5703125" bestFit="1" customWidth="1"/>
    <col min="15" max="15" width="13.7109375" bestFit="1" customWidth="1"/>
    <col min="16" max="16" width="9" bestFit="1" customWidth="1"/>
    <col min="17" max="17" width="17.5703125" bestFit="1" customWidth="1"/>
    <col min="18" max="18" width="12.140625" bestFit="1" customWidth="1"/>
    <col min="19" max="20" width="11.28515625" bestFit="1" customWidth="1"/>
    <col min="21" max="21" width="17" bestFit="1" customWidth="1"/>
    <col min="22" max="22" width="17.28515625" bestFit="1" customWidth="1"/>
    <col min="23" max="23" width="8.28515625" bestFit="1" customWidth="1"/>
    <col min="24" max="24" width="10.42578125" bestFit="1" customWidth="1"/>
    <col min="25" max="25" width="13.140625" bestFit="1" customWidth="1"/>
    <col min="26" max="26" width="10.140625" bestFit="1" customWidth="1"/>
    <col min="27" max="27" width="9.42578125" bestFit="1" customWidth="1"/>
    <col min="28" max="28" width="9.85546875" bestFit="1" customWidth="1"/>
    <col min="29" max="29" width="23.140625" bestFit="1" customWidth="1"/>
    <col min="30" max="30" width="7.7109375" bestFit="1" customWidth="1"/>
    <col min="31" max="31" width="13.42578125" bestFit="1" customWidth="1"/>
    <col min="32" max="32" width="15.5703125" bestFit="1" customWidth="1"/>
    <col min="33" max="33" width="10.42578125" bestFit="1" customWidth="1"/>
    <col min="34" max="34" width="17" bestFit="1" customWidth="1"/>
    <col min="35" max="35" width="14.85546875" bestFit="1" customWidth="1"/>
    <col min="36" max="36" width="8.85546875" bestFit="1" customWidth="1"/>
    <col min="37" max="37" width="16.140625" bestFit="1" customWidth="1"/>
    <col min="38" max="38" width="23.85546875" bestFit="1" customWidth="1"/>
    <col min="39" max="39" width="10.5703125" bestFit="1" customWidth="1"/>
    <col min="40" max="40" width="12.5703125" bestFit="1" customWidth="1"/>
    <col min="41" max="41" width="13.5703125" bestFit="1" customWidth="1"/>
    <col min="42" max="42" width="8.7109375" bestFit="1" customWidth="1"/>
    <col min="43" max="43" width="12.85546875" bestFit="1" customWidth="1"/>
    <col min="44" max="44" width="8.42578125" bestFit="1" customWidth="1"/>
    <col min="45" max="45" width="10.140625" bestFit="1" customWidth="1"/>
    <col min="46" max="46" width="12" bestFit="1" customWidth="1"/>
    <col min="47" max="47" width="12.28515625" bestFit="1" customWidth="1"/>
    <col min="48" max="48" width="9.42578125" bestFit="1" customWidth="1"/>
    <col min="49" max="49" width="8.7109375" bestFit="1" customWidth="1"/>
    <col min="50" max="50" width="14.85546875" bestFit="1" customWidth="1"/>
    <col min="51" max="51" width="16.85546875" bestFit="1" customWidth="1"/>
    <col min="52" max="52" width="16.7109375" bestFit="1" customWidth="1"/>
    <col min="53" max="53" width="10.140625" bestFit="1" customWidth="1"/>
    <col min="54" max="54" width="12.140625" bestFit="1" customWidth="1"/>
    <col min="55" max="55" width="7.28515625" bestFit="1" customWidth="1"/>
    <col min="56" max="56" width="11.28515625" bestFit="1" customWidth="1"/>
  </cols>
  <sheetData>
    <row r="3" spans="1:3">
      <c r="A3" s="15" t="s">
        <v>100</v>
      </c>
      <c r="B3" s="15" t="s">
        <v>101</v>
      </c>
    </row>
    <row r="4" spans="1:3">
      <c r="B4">
        <v>2024</v>
      </c>
      <c r="C4" t="s">
        <v>102</v>
      </c>
    </row>
    <row r="5" spans="1:3">
      <c r="A5" s="15" t="s">
        <v>103</v>
      </c>
      <c r="B5" t="s">
        <v>28</v>
      </c>
    </row>
    <row r="6" spans="1:3">
      <c r="A6" s="16" t="s">
        <v>49</v>
      </c>
      <c r="B6" s="2">
        <v>38485098</v>
      </c>
      <c r="C6" s="2">
        <v>38485098</v>
      </c>
    </row>
    <row r="7" spans="1:3">
      <c r="A7" s="16" t="s">
        <v>58</v>
      </c>
      <c r="B7" s="2">
        <v>37973569</v>
      </c>
      <c r="C7" s="2">
        <v>37973569</v>
      </c>
    </row>
    <row r="8" spans="1:3">
      <c r="A8" s="16" t="s">
        <v>26</v>
      </c>
      <c r="B8" s="2">
        <v>31278748</v>
      </c>
      <c r="C8" s="2">
        <v>31278748</v>
      </c>
    </row>
    <row r="9" spans="1:3">
      <c r="A9" s="16" t="s">
        <v>43</v>
      </c>
      <c r="B9" s="2">
        <v>2559709</v>
      </c>
      <c r="C9" s="2">
        <v>2559709</v>
      </c>
    </row>
    <row r="10" spans="1:3">
      <c r="A10" s="16" t="s">
        <v>31</v>
      </c>
      <c r="B10" s="2">
        <v>13117900</v>
      </c>
      <c r="C10" s="2">
        <v>13117900</v>
      </c>
    </row>
    <row r="11" spans="1:3">
      <c r="A11" s="16" t="s">
        <v>54</v>
      </c>
      <c r="B11" s="2">
        <v>24760473</v>
      </c>
      <c r="C11" s="2">
        <v>24760473</v>
      </c>
    </row>
    <row r="12" spans="1:3">
      <c r="A12" s="16" t="s">
        <v>52</v>
      </c>
      <c r="B12" s="2">
        <v>20878929</v>
      </c>
      <c r="C12" s="2">
        <v>20878929</v>
      </c>
    </row>
    <row r="13" spans="1:3">
      <c r="A13" s="16" t="s">
        <v>40</v>
      </c>
      <c r="B13" s="2">
        <v>20073339</v>
      </c>
      <c r="C13" s="2">
        <v>20073339</v>
      </c>
    </row>
    <row r="14" spans="1:3">
      <c r="A14" s="16" t="s">
        <v>22</v>
      </c>
      <c r="B14" s="2">
        <v>45314583</v>
      </c>
      <c r="C14" s="2">
        <v>45314583</v>
      </c>
    </row>
    <row r="15" spans="1:3">
      <c r="A15" s="16" t="s">
        <v>56</v>
      </c>
      <c r="B15" s="2">
        <v>25163209</v>
      </c>
      <c r="C15" s="2">
        <v>25163209</v>
      </c>
    </row>
    <row r="16" spans="1:3">
      <c r="A16" s="16" t="s">
        <v>34</v>
      </c>
      <c r="B16" s="2">
        <v>27612961</v>
      </c>
      <c r="C16" s="2">
        <v>27612961</v>
      </c>
    </row>
    <row r="17" spans="1:3">
      <c r="A17" s="16" t="s">
        <v>37</v>
      </c>
      <c r="B17" s="2">
        <v>34935568</v>
      </c>
      <c r="C17" s="2">
        <v>34935568</v>
      </c>
    </row>
    <row r="18" spans="1:3">
      <c r="A18" s="16" t="s">
        <v>46</v>
      </c>
      <c r="B18" s="2">
        <v>45623287</v>
      </c>
      <c r="C18" s="2">
        <v>45623287</v>
      </c>
    </row>
    <row r="19" spans="1:3">
      <c r="A19" s="16" t="s">
        <v>18</v>
      </c>
      <c r="B19" s="2">
        <v>27788824</v>
      </c>
      <c r="C19" s="2">
        <v>27788824</v>
      </c>
    </row>
    <row r="27" spans="1:3">
      <c r="A27" s="15" t="s">
        <v>100</v>
      </c>
      <c r="B27" s="15" t="s">
        <v>101</v>
      </c>
    </row>
    <row r="28" spans="1:3">
      <c r="A28" s="15" t="s">
        <v>103</v>
      </c>
      <c r="B28">
        <v>2024</v>
      </c>
    </row>
    <row r="29" spans="1:3">
      <c r="A29" s="16" t="s">
        <v>28</v>
      </c>
      <c r="B29" s="2">
        <v>395566197</v>
      </c>
    </row>
    <row r="30" spans="1:3">
      <c r="A30" s="16" t="s">
        <v>10</v>
      </c>
      <c r="B30" s="2">
        <v>74930017</v>
      </c>
    </row>
    <row r="35" spans="1:3">
      <c r="A35" s="15" t="s">
        <v>100</v>
      </c>
      <c r="B35" s="15" t="s">
        <v>101</v>
      </c>
    </row>
    <row r="36" spans="1:3">
      <c r="A36" s="15" t="s">
        <v>103</v>
      </c>
      <c r="B36" t="s">
        <v>28</v>
      </c>
      <c r="C36" t="s">
        <v>10</v>
      </c>
    </row>
    <row r="37" spans="1:3">
      <c r="A37" s="16">
        <v>2024</v>
      </c>
      <c r="B37" s="2">
        <v>395566197</v>
      </c>
      <c r="C37" s="2">
        <v>74930017</v>
      </c>
    </row>
    <row r="38" spans="1:3">
      <c r="A38" s="17" t="s">
        <v>13</v>
      </c>
      <c r="B38" s="2">
        <v>30634062</v>
      </c>
      <c r="C38" s="2">
        <v>9925481</v>
      </c>
    </row>
    <row r="39" spans="1:3">
      <c r="A39" s="17" t="s">
        <v>17</v>
      </c>
      <c r="B39" s="2">
        <v>37227839</v>
      </c>
      <c r="C39" s="2">
        <v>6686335</v>
      </c>
    </row>
    <row r="40" spans="1:3">
      <c r="A40" s="17" t="s">
        <v>21</v>
      </c>
      <c r="B40" s="2">
        <v>28050446</v>
      </c>
      <c r="C40" s="2">
        <v>5493443</v>
      </c>
    </row>
    <row r="41" spans="1:3">
      <c r="A41" s="17" t="s">
        <v>25</v>
      </c>
      <c r="B41" s="2">
        <v>38509709</v>
      </c>
      <c r="C41" s="2">
        <v>6021665</v>
      </c>
    </row>
    <row r="42" spans="1:3">
      <c r="A42" s="17" t="s">
        <v>30</v>
      </c>
      <c r="B42" s="2">
        <v>31372748</v>
      </c>
      <c r="C42" s="2">
        <v>2766381</v>
      </c>
    </row>
    <row r="43" spans="1:3">
      <c r="A43" s="17" t="s">
        <v>33</v>
      </c>
      <c r="B43" s="2">
        <v>28890521</v>
      </c>
      <c r="C43" s="2">
        <v>7011467</v>
      </c>
    </row>
    <row r="44" spans="1:3">
      <c r="A44" s="17" t="s">
        <v>36</v>
      </c>
      <c r="B44" s="2">
        <v>30593961</v>
      </c>
      <c r="C44" s="2">
        <v>5162211</v>
      </c>
    </row>
    <row r="45" spans="1:3">
      <c r="A45" s="17" t="s">
        <v>39</v>
      </c>
      <c r="B45" s="2">
        <v>34081682</v>
      </c>
      <c r="C45" s="2">
        <v>6981436</v>
      </c>
    </row>
    <row r="46" spans="1:3">
      <c r="A46" s="17" t="s">
        <v>42</v>
      </c>
      <c r="B46" s="2">
        <v>40798633</v>
      </c>
      <c r="C46" s="2">
        <v>2582546</v>
      </c>
    </row>
    <row r="47" spans="1:3">
      <c r="A47" s="17" t="s">
        <v>45</v>
      </c>
      <c r="B47" s="2">
        <v>34610133</v>
      </c>
      <c r="C47" s="2">
        <v>6836486</v>
      </c>
    </row>
    <row r="48" spans="1:3">
      <c r="A48" s="17" t="s">
        <v>48</v>
      </c>
      <c r="B48" s="2">
        <v>29039628</v>
      </c>
      <c r="C48" s="2">
        <v>11170378</v>
      </c>
    </row>
    <row r="49" spans="1:3">
      <c r="A49" s="17" t="s">
        <v>51</v>
      </c>
      <c r="B49" s="2">
        <v>31756835</v>
      </c>
      <c r="C49" s="2">
        <v>4292188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CE538-671E-4609-A9F1-6C5A65D1B63C}">
  <dimension ref="A1:H19"/>
  <sheetViews>
    <sheetView workbookViewId="0">
      <pane ySplit="1" topLeftCell="A2" activePane="bottomLeft" state="frozen"/>
      <selection pane="bottomLeft" activeCell="E11" sqref="E11"/>
    </sheetView>
  </sheetViews>
  <sheetFormatPr defaultRowHeight="15"/>
  <cols>
    <col min="1" max="1" width="24" customWidth="1"/>
    <col min="2" max="2" width="24.7109375" customWidth="1"/>
    <col min="4" max="4" width="27.140625" bestFit="1" customWidth="1"/>
    <col min="5" max="5" width="23.85546875" customWidth="1"/>
  </cols>
  <sheetData>
    <row r="1" spans="1:8" ht="31.5">
      <c r="A1" s="12" t="s">
        <v>6</v>
      </c>
      <c r="B1" s="14" t="s">
        <v>30</v>
      </c>
      <c r="D1" s="12" t="s">
        <v>7</v>
      </c>
      <c r="E1" s="13">
        <v>2024</v>
      </c>
    </row>
    <row r="3" spans="1:8" ht="21">
      <c r="A3" s="6" t="s">
        <v>0</v>
      </c>
      <c r="B3" s="6" t="s">
        <v>104</v>
      </c>
      <c r="D3" s="6" t="s">
        <v>2</v>
      </c>
      <c r="E3" s="6" t="s">
        <v>104</v>
      </c>
    </row>
    <row r="4" spans="1:8" ht="21">
      <c r="A4" s="7" t="s">
        <v>8</v>
      </c>
      <c r="B4" s="5">
        <f>SUMIFS('INPUT Transaksi'!E:E,'INPUT Transaksi'!B:B,'DASHBOARD Bulanan'!$B$1,'INPUT Transaksi'!C:C,'DASHBOARD Bulanan'!$E$1,'INPUT Transaksi'!G:G,'DASHBOARD Bulanan'!A4)</f>
        <v>0</v>
      </c>
      <c r="D4" s="7" t="s">
        <v>10</v>
      </c>
      <c r="E4" s="19">
        <f>SUMIFS('INPUT Transaksi'!E:E,'INPUT Transaksi'!B:B,'DASHBOARD Bulanan'!$B$1,'INPUT Transaksi'!C:C,'DASHBOARD Bulanan'!$E$1,'INPUT Transaksi'!H:H,'DASHBOARD Bulanan'!D4)</f>
        <v>2766381</v>
      </c>
    </row>
    <row r="5" spans="1:8" ht="21">
      <c r="A5" s="7" t="s">
        <v>14</v>
      </c>
      <c r="B5" s="5">
        <f>SUMIFS('INPUT Transaksi'!E:E,'INPUT Transaksi'!B:B,'DASHBOARD Bulanan'!$B$1,'INPUT Transaksi'!C:C,'DASHBOARD Bulanan'!$E$1,'INPUT Transaksi'!G:G,'DASHBOARD Bulanan'!A5)</f>
        <v>1367839</v>
      </c>
      <c r="D5" s="7" t="s">
        <v>28</v>
      </c>
      <c r="E5" s="19">
        <f>SUMIFS('INPUT Transaksi'!E:E,'INPUT Transaksi'!B:B,'DASHBOARD Bulanan'!$B$1,'INPUT Transaksi'!C:C,'DASHBOARD Bulanan'!$E$1,'INPUT Transaksi'!H:H,'DASHBOARD Bulanan'!D5)</f>
        <v>31372748</v>
      </c>
    </row>
    <row r="6" spans="1:8" ht="21">
      <c r="A6" s="7" t="s">
        <v>18</v>
      </c>
      <c r="B6" s="5">
        <f>SUMIFS('INPUT Transaksi'!E:E,'INPUT Transaksi'!B:B,'DASHBOARD Bulanan'!$B$1,'INPUT Transaksi'!C:C,'DASHBOARD Bulanan'!$E$1,'INPUT Transaksi'!G:G,'DASHBOARD Bulanan'!A6)</f>
        <v>2799821</v>
      </c>
    </row>
    <row r="7" spans="1:8" ht="21">
      <c r="A7" s="7" t="s">
        <v>22</v>
      </c>
      <c r="B7" s="5">
        <f>SUMIFS('INPUT Transaksi'!E:E,'INPUT Transaksi'!B:B,'DASHBOARD Bulanan'!$B$1,'INPUT Transaksi'!C:C,'DASHBOARD Bulanan'!$E$1,'INPUT Transaksi'!G:G,'DASHBOARD Bulanan'!A7)</f>
        <v>6840216</v>
      </c>
    </row>
    <row r="8" spans="1:8" ht="21">
      <c r="A8" s="7" t="s">
        <v>26</v>
      </c>
      <c r="B8" s="5">
        <f>SUMIFS('INPUT Transaksi'!E:E,'INPUT Transaksi'!B:B,'DASHBOARD Bulanan'!$B$1,'INPUT Transaksi'!C:C,'DASHBOARD Bulanan'!$E$1,'INPUT Transaksi'!G:G,'DASHBOARD Bulanan'!A8)</f>
        <v>3364848</v>
      </c>
      <c r="D8" s="6" t="s">
        <v>5</v>
      </c>
      <c r="E8" s="6" t="s">
        <v>104</v>
      </c>
    </row>
    <row r="9" spans="1:8" ht="21">
      <c r="A9" s="7" t="s">
        <v>31</v>
      </c>
      <c r="B9" s="5">
        <f>SUMIFS('INPUT Transaksi'!E:E,'INPUT Transaksi'!B:B,'DASHBOARD Bulanan'!$B$1,'INPUT Transaksi'!C:C,'DASHBOARD Bulanan'!$E$1,'INPUT Transaksi'!G:G,'DASHBOARD Bulanan'!A9)</f>
        <v>216878</v>
      </c>
      <c r="D9" s="7" t="s">
        <v>11</v>
      </c>
      <c r="E9" s="5">
        <f>SUMIFS('INPUT Transaksi'!E:E,'INPUT Transaksi'!B:B,'DASHBOARD Bulanan'!$B$1,'INPUT Transaksi'!C:C,'DASHBOARD Bulanan'!$E$1,'INPUT Transaksi'!I:I,'DASHBOARD Bulanan'!D9,'INPUT Transaksi'!H:H,"Pengeluaran")</f>
        <v>10744774</v>
      </c>
    </row>
    <row r="10" spans="1:8" ht="21">
      <c r="A10" s="7" t="s">
        <v>34</v>
      </c>
      <c r="B10" s="5">
        <f>SUMIFS('INPUT Transaksi'!E:E,'INPUT Transaksi'!B:B,'DASHBOARD Bulanan'!$B$1,'INPUT Transaksi'!C:C,'DASHBOARD Bulanan'!$E$1,'INPUT Transaksi'!G:G,'DASHBOARD Bulanan'!A10)</f>
        <v>0</v>
      </c>
      <c r="D10" s="7" t="s">
        <v>16</v>
      </c>
      <c r="E10" s="5">
        <f>SUMIFS('INPUT Transaksi'!E:E,'INPUT Transaksi'!B:B,'DASHBOARD Bulanan'!$B$1,'INPUT Transaksi'!C:C,'DASHBOARD Bulanan'!$E$1,'INPUT Transaksi'!I:I,'DASHBOARD Bulanan'!D10,'INPUT Transaksi'!H:H,"Pengeluaran")</f>
        <v>6998068</v>
      </c>
      <c r="H10" s="5"/>
    </row>
    <row r="11" spans="1:8" ht="21">
      <c r="A11" s="7" t="s">
        <v>37</v>
      </c>
      <c r="B11" s="5">
        <f>SUMIFS('INPUT Transaksi'!E:E,'INPUT Transaksi'!B:B,'DASHBOARD Bulanan'!$B$1,'INPUT Transaksi'!C:C,'DASHBOARD Bulanan'!$E$1,'INPUT Transaksi'!G:G,'DASHBOARD Bulanan'!A11)</f>
        <v>7788858</v>
      </c>
      <c r="D11" s="7" t="s">
        <v>20</v>
      </c>
      <c r="E11" s="5">
        <f>SUMIFS('INPUT Transaksi'!E:E,'INPUT Transaksi'!B:B,'DASHBOARD Bulanan'!$B$1,'INPUT Transaksi'!C:C,'DASHBOARD Bulanan'!$E$1,'INPUT Transaksi'!I:I,'DASHBOARD Bulanan'!D11,'INPUT Transaksi'!H:H,"Pengeluaran")</f>
        <v>6351994</v>
      </c>
    </row>
    <row r="12" spans="1:8" ht="21">
      <c r="A12" s="7" t="s">
        <v>40</v>
      </c>
      <c r="B12" s="5">
        <f>SUMIFS('INPUT Transaksi'!E:E,'INPUT Transaksi'!B:B,'DASHBOARD Bulanan'!$B$1,'INPUT Transaksi'!C:C,'DASHBOARD Bulanan'!$E$1,'INPUT Transaksi'!G:G,'DASHBOARD Bulanan'!A12)</f>
        <v>4458819</v>
      </c>
      <c r="D12" s="7" t="s">
        <v>24</v>
      </c>
      <c r="E12" s="5">
        <f>SUMIFS('INPUT Transaksi'!E:E,'INPUT Transaksi'!B:B,'DASHBOARD Bulanan'!$B$1,'INPUT Transaksi'!C:C,'DASHBOARD Bulanan'!$E$1,'INPUT Transaksi'!I:I,'DASHBOARD Bulanan'!D12,'INPUT Transaksi'!H:H,"Pengeluaran")</f>
        <v>4471460</v>
      </c>
    </row>
    <row r="13" spans="1:8" ht="21">
      <c r="A13" s="7" t="s">
        <v>43</v>
      </c>
      <c r="B13" s="5">
        <f>SUMIFS('INPUT Transaksi'!E:E,'INPUT Transaksi'!B:B,'DASHBOARD Bulanan'!$B$1,'INPUT Transaksi'!C:C,'DASHBOARD Bulanan'!$E$1,'INPUT Transaksi'!G:G,'DASHBOARD Bulanan'!A13)</f>
        <v>0</v>
      </c>
      <c r="D13" s="7" t="s">
        <v>29</v>
      </c>
      <c r="E13" s="5">
        <f>SUMIFS('INPUT Transaksi'!E:E,'INPUT Transaksi'!B:B,'DASHBOARD Bulanan'!$B$1,'INPUT Transaksi'!C:C,'DASHBOARD Bulanan'!$E$1,'INPUT Transaksi'!I:I,'DASHBOARD Bulanan'!D13,'INPUT Transaksi'!H:H,"Pengeluaran")</f>
        <v>2806452</v>
      </c>
    </row>
    <row r="14" spans="1:8" ht="21">
      <c r="A14" s="7" t="s">
        <v>46</v>
      </c>
      <c r="B14" s="5">
        <f>SUMIFS('INPUT Transaksi'!E:E,'INPUT Transaksi'!B:B,'DASHBOARD Bulanan'!$B$1,'INPUT Transaksi'!C:C,'DASHBOARD Bulanan'!$E$1,'INPUT Transaksi'!G:G,'DASHBOARD Bulanan'!A14)</f>
        <v>452465</v>
      </c>
    </row>
    <row r="15" spans="1:8" ht="21">
      <c r="A15" s="7" t="s">
        <v>49</v>
      </c>
      <c r="B15" s="5">
        <f>SUMIFS('INPUT Transaksi'!E:E,'INPUT Transaksi'!B:B,'DASHBOARD Bulanan'!$B$1,'INPUT Transaksi'!C:C,'DASHBOARD Bulanan'!$E$1,'INPUT Transaksi'!G:G,'DASHBOARD Bulanan'!A15)</f>
        <v>0</v>
      </c>
    </row>
    <row r="16" spans="1:8" ht="21">
      <c r="A16" s="7" t="s">
        <v>52</v>
      </c>
      <c r="B16" s="5">
        <f>SUMIFS('INPUT Transaksi'!E:E,'INPUT Transaksi'!B:B,'DASHBOARD Bulanan'!$B$1,'INPUT Transaksi'!C:C,'DASHBOARD Bulanan'!$E$1,'INPUT Transaksi'!G:G,'DASHBOARD Bulanan'!A16)</f>
        <v>729459</v>
      </c>
    </row>
    <row r="17" spans="1:2" ht="21">
      <c r="A17" s="7" t="s">
        <v>54</v>
      </c>
      <c r="B17" s="5">
        <f>SUMIFS('INPUT Transaksi'!E:E,'INPUT Transaksi'!B:B,'DASHBOARD Bulanan'!$B$1,'INPUT Transaksi'!C:C,'DASHBOARD Bulanan'!$E$1,'INPUT Transaksi'!G:G,'DASHBOARD Bulanan'!A17)</f>
        <v>2183113</v>
      </c>
    </row>
    <row r="18" spans="1:2" ht="21">
      <c r="A18" s="7" t="s">
        <v>56</v>
      </c>
      <c r="B18" s="5">
        <f>SUMIFS('INPUT Transaksi'!E:E,'INPUT Transaksi'!B:B,'DASHBOARD Bulanan'!$B$1,'INPUT Transaksi'!C:C,'DASHBOARD Bulanan'!$E$1,'INPUT Transaksi'!G:G,'DASHBOARD Bulanan'!A18)</f>
        <v>1077559</v>
      </c>
    </row>
    <row r="19" spans="1:2" ht="21">
      <c r="A19" s="7" t="s">
        <v>58</v>
      </c>
      <c r="B19" s="5">
        <f>SUMIFS('INPUT Transaksi'!E:E,'INPUT Transaksi'!B:B,'DASHBOARD Bulanan'!$B$1,'INPUT Transaksi'!C:C,'DASHBOARD Bulanan'!$E$1,'INPUT Transaksi'!G:G,'DASHBOARD Bulanan'!A19)</f>
        <v>2859254</v>
      </c>
    </row>
  </sheetData>
  <dataValidations count="1">
    <dataValidation type="list" allowBlank="1" showInputMessage="1" showErrorMessage="1" sqref="B1" xr:uid="{4B76A4EC-BB20-493B-9F51-828848EED8ED}">
      <formula1>"Januari,Februari,Maret,April,Mei,Juni,Juli,Agustus,September,Oktober,November,Desember"</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34661-0A6B-49ED-913E-97925B501121}">
  <dimension ref="E6:W6"/>
  <sheetViews>
    <sheetView zoomScale="85" zoomScaleNormal="85" workbookViewId="0">
      <selection activeCell="Z30" sqref="Z30"/>
    </sheetView>
  </sheetViews>
  <sheetFormatPr defaultRowHeight="15"/>
  <sheetData>
    <row r="6" spans="5:23" ht="53.25">
      <c r="E6" s="20">
        <f>IFERROR(GETPIVOTDATA("Nominal",'Proses Tahunan'!$A$27,"Tahun",2024,"Tipe Transaksi","Penghasilan"),0)</f>
        <v>74930017</v>
      </c>
      <c r="F6" s="21"/>
      <c r="G6" s="21"/>
      <c r="H6" s="21"/>
      <c r="I6" s="21"/>
      <c r="J6" s="21"/>
      <c r="K6" s="22"/>
      <c r="M6" s="23">
        <f>GETPIVOTDATA("Nominal",'Proses Tahunan'!$A$27,"Tahun",2024,"Tipe Transaksi","Pengeluaran")</f>
        <v>395566197</v>
      </c>
      <c r="N6" s="23"/>
      <c r="O6" s="23"/>
      <c r="P6" s="23"/>
      <c r="Q6" s="23"/>
      <c r="R6" s="23"/>
      <c r="S6" s="23"/>
      <c r="T6" s="18"/>
      <c r="U6" s="24">
        <f>(E6-M6)/E6</f>
        <v>-4.2791419625595442</v>
      </c>
      <c r="V6" s="24"/>
      <c r="W6" s="24"/>
    </row>
  </sheetData>
  <mergeCells count="3">
    <mergeCell ref="E6:K6"/>
    <mergeCell ref="M6:S6"/>
    <mergeCell ref="U6:W6"/>
  </mergeCells>
  <pageMargins left="0.7" right="0.7" top="0.75" bottom="0.75" header="0.3" footer="0.3"/>
  <drawing r:id="rId1"/>
  <extLst>
    <ext xmlns:x14="http://schemas.microsoft.com/office/spreadsheetml/2009/9/main" uri="{A8765BA9-456A-4dab-B4F3-ACF838C121DE}">
      <x14:slicerList>
        <x14:slicer r:id="rId2"/>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1C0D1A9846F7E4B91A1CA0A35BC4995" ma:contentTypeVersion="15" ma:contentTypeDescription="Create a new document." ma:contentTypeScope="" ma:versionID="3274a4f0e04d6153b1369bdf098ccdec">
  <xsd:schema xmlns:xsd="http://www.w3.org/2001/XMLSchema" xmlns:xs="http://www.w3.org/2001/XMLSchema" xmlns:p="http://schemas.microsoft.com/office/2006/metadata/properties" xmlns:ns2="41bfa61c-3277-4386-bfc4-8403acddf5da" xmlns:ns3="bc7ba626-897e-43a4-b47c-8c84ed4f708b" xmlns:ns4="bc7ba626-897e-43a4-b47c-8c84ed4f708b" targetNamespace="http://schemas.microsoft.com/office/2006/metadata/properties" ma:root="true" ma:fieldsID="daf64d9e5a916cd15e7c0fba1b9d9040" ns2:_="" ns4:_="">
    <xsd:import namespace="41bfa61c-3277-4386-bfc4-8403acddf5da"/>
    <xsd:import namespace="bc7ba626-897e-43a4-b47c-8c84ed4f708b"/>
    <xsd:import namespace="bc7ba626-897e-43a4-b47c-8c84ed4f708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4:SharedWithUsers" minOccurs="0"/>
                <xsd:element ref="ns4:SharedWithDetail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fa61c-3277-4386-bfc4-8403acddf5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b777a30c-0a84-469f-82f2-8343e668b0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c7ba626-897e-43a4-b47c-8c84ed4f708b"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a5416ff-1ddf-470d-ab88-88a78fa6905d}" ma:internalName="TaxCatchAll" ma:showField="CatchAllData" ma:web="bc7ba626-897e-43a4-b47c-8c84ed4f708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c7ba626-897e-43a4-b47c-8c84ed4f708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c7ba626-897e-43a4-b47c-8c84ed4f708b" xsi:nil="true"/>
    <lcf76f155ced4ddcb4097134ff3c332f xmlns="41bfa61c-3277-4386-bfc4-8403acddf5d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F425519-C11A-4EAA-AEA6-0354755EDBB0}"/>
</file>

<file path=customXml/itemProps2.xml><?xml version="1.0" encoding="utf-8"?>
<ds:datastoreItem xmlns:ds="http://schemas.openxmlformats.org/officeDocument/2006/customXml" ds:itemID="{16F4B026-D2C4-4B22-B65D-0294FACAB7C7}"/>
</file>

<file path=customXml/itemProps3.xml><?xml version="1.0" encoding="utf-8"?>
<ds:datastoreItem xmlns:ds="http://schemas.openxmlformats.org/officeDocument/2006/customXml" ds:itemID="{BB6810F1-5D00-4CA0-A176-83C643717CA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Jeddika Ciangga</dc:creator>
  <cp:keywords/>
  <dc:description/>
  <cp:lastModifiedBy/>
  <cp:revision/>
  <dcterms:created xsi:type="dcterms:W3CDTF">2024-05-02T02:05:16Z</dcterms:created>
  <dcterms:modified xsi:type="dcterms:W3CDTF">2024-05-13T13:15:58Z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0x01010001C0D1A9846F7E4B91A1CA0A35BC4995</vt:lpwstr>
  </property>
  <property fmtid="{D5CDD505-2E9C-101B-9397-08002B2CF9AE}" pid="3" name="MediaServiceImageTags">
    <vt:lpwstr/>
  </property>
</Properties>
</file>